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00" tabRatio="843" firstSheet="2" activeTab="9"/>
  </bookViews>
  <sheets>
    <sheet name="2JPA2" sheetId="1" r:id="rId1"/>
    <sheet name="2MPA2" sheetId="2" r:id="rId2"/>
    <sheet name="2JPA1" sheetId="3" r:id="rId3"/>
    <sheet name="2MPA1" sheetId="4" r:id="rId4"/>
    <sheet name="2JPB" sheetId="5" r:id="rId5"/>
    <sheet name="2MPB" sheetId="6" r:id="rId6"/>
    <sheet name="2JPC" sheetId="7" r:id="rId7"/>
    <sheet name="2MPC" sheetId="8" r:id="rId8"/>
    <sheet name="2JPmini" sheetId="9" r:id="rId9"/>
    <sheet name="2MPmini" sheetId="10" r:id="rId10"/>
    <sheet name="Sheet1" sheetId="11" r:id="rId11"/>
  </sheets>
  <definedNames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_xlnm.Print_Area" localSheetId="2">'2JPA1'!$A$1:$G$40</definedName>
    <definedName name="_xlnm.Print_Area" localSheetId="0">'2JPA2'!$A$1:$G$36</definedName>
    <definedName name="_xlnm.Print_Area" localSheetId="4">'2JPB'!$A$1:$G$41</definedName>
    <definedName name="_xlnm.Print_Area" localSheetId="3">'2MPA1'!$A$1:$G$34</definedName>
    <definedName name="_xlnm.Print_Area" localSheetId="1">'2MPA2'!$A$1:$G$36</definedName>
    <definedName name="_xlnm.Print_Area" localSheetId="5">'2MPB'!$A$1:$G$25</definedName>
    <definedName name="_xlnm.Print_Area" localSheetId="7">'2MPC'!$A$1:$G$32</definedName>
  </definedNames>
  <calcPr fullCalcOnLoad="1"/>
</workbook>
</file>

<file path=xl/sharedStrings.xml><?xml version="1.0" encoding="utf-8"?>
<sst xmlns="http://schemas.openxmlformats.org/spreadsheetml/2006/main" count="1208" uniqueCount="420">
  <si>
    <t xml:space="preserve"> 600 m.</t>
  </si>
  <si>
    <t>nr.</t>
  </si>
  <si>
    <t>voornaam</t>
  </si>
  <si>
    <t>naam</t>
  </si>
  <si>
    <t>vereniging</t>
  </si>
  <si>
    <t>1000 m.</t>
  </si>
  <si>
    <t xml:space="preserve">     1000 m.</t>
  </si>
  <si>
    <t xml:space="preserve">      1000 m.</t>
  </si>
  <si>
    <t xml:space="preserve">         1000 m.</t>
  </si>
  <si>
    <t>nr</t>
  </si>
  <si>
    <t>totaal</t>
  </si>
  <si>
    <t>beste resultaat</t>
  </si>
  <si>
    <t xml:space="preserve">Jongens Pupillen A 2003 2e jaars  </t>
  </si>
  <si>
    <t xml:space="preserve">Meisjes Pupillen A 2003 2e jaars  </t>
  </si>
  <si>
    <t xml:space="preserve">Jongens Pupillen A 2004 1e jaars  </t>
  </si>
  <si>
    <t xml:space="preserve">Meisjes Pupillen A 2004 1e jaars  </t>
  </si>
  <si>
    <t xml:space="preserve">Jongens Pupillen B 2005  </t>
  </si>
  <si>
    <t>Meisjes Pupillen B 2005</t>
  </si>
  <si>
    <t>Jongens Pupillen C 2006</t>
  </si>
  <si>
    <t>Meisjes Pupillen C 2006</t>
  </si>
  <si>
    <t xml:space="preserve">Jongens Minipupillen 2007 ev </t>
  </si>
  <si>
    <t xml:space="preserve">Meisjes Minipupillen 2007 ev </t>
  </si>
  <si>
    <t>Pupillencompetitie 2014</t>
  </si>
  <si>
    <t>Poule: 3</t>
  </si>
  <si>
    <t>Fit</t>
  </si>
  <si>
    <r>
      <t>Triathlon</t>
    </r>
  </si>
  <si>
    <r>
      <t>Zuidwal</t>
    </r>
  </si>
  <si>
    <r>
      <t>Triathlon</t>
    </r>
  </si>
  <si>
    <r>
      <t>Steenbeek, Zara</t>
    </r>
  </si>
  <si>
    <r>
      <t>Zuidwal</t>
    </r>
  </si>
  <si>
    <r>
      <t>Glas, Nynke</t>
    </r>
  </si>
  <si>
    <r>
      <t>Spirit</t>
    </r>
  </si>
  <si>
    <r>
      <t>Zuidwal</t>
    </r>
  </si>
  <si>
    <r>
      <t>Broer, Indy</t>
    </r>
  </si>
  <si>
    <r>
      <t>Triathlon</t>
    </r>
  </si>
  <si>
    <r>
      <t>Faase, Nienke</t>
    </r>
  </si>
  <si>
    <r>
      <t>Zuidwal</t>
    </r>
  </si>
  <si>
    <r>
      <t>Dijk, Marit van</t>
    </r>
  </si>
  <si>
    <t>Fit</t>
  </si>
  <si>
    <r>
      <t>Fit</t>
    </r>
  </si>
  <si>
    <r>
      <t>Leeflang, Floor</t>
    </r>
  </si>
  <si>
    <r>
      <t>Zuidwal</t>
    </r>
  </si>
  <si>
    <r>
      <t>Roex, Berrit</t>
    </r>
  </si>
  <si>
    <r>
      <t>Triathlon</t>
    </r>
  </si>
  <si>
    <r>
      <t>Zuidwal</t>
    </r>
  </si>
  <si>
    <r>
      <t>Streppel, Tirza</t>
    </r>
  </si>
  <si>
    <r>
      <t>Fit</t>
    </r>
  </si>
  <si>
    <r>
      <t>Fit</t>
    </r>
  </si>
  <si>
    <r>
      <t>Glas, Nynke</t>
    </r>
  </si>
  <si>
    <r>
      <t>Zuidwal</t>
    </r>
  </si>
  <si>
    <r>
      <t>Zuidwal</t>
    </r>
  </si>
  <si>
    <r>
      <t>Triathlon</t>
    </r>
  </si>
  <si>
    <r>
      <t>Broer, Indy</t>
    </r>
  </si>
  <si>
    <r>
      <t>Triathlon</t>
    </r>
  </si>
  <si>
    <r>
      <t>Zuidwal</t>
    </r>
  </si>
  <si>
    <r>
      <t>Fit</t>
    </r>
  </si>
  <si>
    <r>
      <t>Leeflang, Floor</t>
    </r>
  </si>
  <si>
    <r>
      <t>Zuidwal</t>
    </r>
  </si>
  <si>
    <r>
      <t>Roex, Berrit</t>
    </r>
  </si>
  <si>
    <r>
      <t>Pas, Maud te</t>
    </r>
  </si>
  <si>
    <r>
      <t>Pas, Maud te</t>
    </r>
  </si>
  <si>
    <r>
      <t>Meer, Kyra van der</t>
    </r>
  </si>
  <si>
    <r>
      <t>Maas, Renske van der</t>
    </r>
  </si>
  <si>
    <r>
      <t>Wagemaker, Lisette</t>
    </r>
  </si>
  <si>
    <r>
      <t xml:space="preserve">Steenbeek, </t>
    </r>
    <r>
      <rPr>
        <sz val="10"/>
        <rFont val="Arial"/>
        <family val="2"/>
      </rPr>
      <t>Zara</t>
    </r>
  </si>
  <si>
    <r>
      <t>Wagemaker, Lisette</t>
    </r>
  </si>
  <si>
    <r>
      <t>Meer, Kyra van der</t>
    </r>
  </si>
  <si>
    <r>
      <t>Streppel, Tirza</t>
    </r>
  </si>
  <si>
    <r>
      <t>Faase, Nienke</t>
    </r>
  </si>
  <si>
    <r>
      <t>Maas, Renske van der</t>
    </r>
  </si>
  <si>
    <r>
      <t>Dijk, Marit van</t>
    </r>
  </si>
  <si>
    <r>
      <t>Hilgeman, Tion</t>
    </r>
  </si>
  <si>
    <t>Hilgeman, Tion</t>
  </si>
  <si>
    <r>
      <t>Zuidwal</t>
    </r>
  </si>
  <si>
    <r>
      <t>Zuidwal</t>
    </r>
  </si>
  <si>
    <r>
      <t>Jong,</t>
    </r>
    <r>
      <rPr>
        <sz val="8"/>
        <color indexed="8"/>
        <rFont val="Arial"/>
        <family val="2"/>
      </rPr>
      <t xml:space="preserve"> Roemer de</t>
    </r>
  </si>
  <si>
    <r>
      <t>Triathlon</t>
    </r>
  </si>
  <si>
    <r>
      <t>Gerringa,</t>
    </r>
    <r>
      <rPr>
        <sz val="8"/>
        <color indexed="8"/>
        <rFont val="Arial"/>
        <family val="2"/>
      </rPr>
      <t xml:space="preserve"> Luca</t>
    </r>
  </si>
  <si>
    <r>
      <t>Spirit</t>
    </r>
  </si>
  <si>
    <r>
      <t>Jong, Roemer de</t>
    </r>
  </si>
  <si>
    <r>
      <t>Tensen, Ming</t>
    </r>
  </si>
  <si>
    <r>
      <t>Triathlon</t>
    </r>
  </si>
  <si>
    <r>
      <t>Dongen, Job van</t>
    </r>
  </si>
  <si>
    <r>
      <t>Zuidwal</t>
    </r>
  </si>
  <si>
    <r>
      <t>Rosier, Jesper</t>
    </r>
  </si>
  <si>
    <r>
      <t>Noteboom,</t>
    </r>
    <r>
      <rPr>
        <sz val="8"/>
        <color indexed="8"/>
        <rFont val="Arial"/>
        <family val="2"/>
      </rPr>
      <t xml:space="preserve"> Otis</t>
    </r>
  </si>
  <si>
    <r>
      <t>Zuidwal</t>
    </r>
  </si>
  <si>
    <r>
      <t>Lodeweegs, Christiaan</t>
    </r>
  </si>
  <si>
    <r>
      <t>Zuidwal</t>
    </r>
  </si>
  <si>
    <r>
      <t>Lodeweegs, Christiaan</t>
    </r>
  </si>
  <si>
    <r>
      <t>Ham, Erik van der</t>
    </r>
  </si>
  <si>
    <r>
      <t>Spirit</t>
    </r>
  </si>
  <si>
    <r>
      <t>Noteboom, Otis</t>
    </r>
  </si>
  <si>
    <r>
      <t>Brink, Wout van den</t>
    </r>
  </si>
  <si>
    <r>
      <t>Rosier, Jesper</t>
    </r>
  </si>
  <si>
    <t>Tempo</t>
  </si>
  <si>
    <r>
      <t>Ploeg, Jikke van der</t>
    </r>
  </si>
  <si>
    <r>
      <t>Triathlon</t>
    </r>
  </si>
  <si>
    <r>
      <t>Terpstra, Jiske</t>
    </r>
  </si>
  <si>
    <r>
      <t>Tempo</t>
    </r>
  </si>
  <si>
    <r>
      <t>Fransen, Sophie</t>
    </r>
  </si>
  <si>
    <r>
      <t>Zuidwal</t>
    </r>
  </si>
  <si>
    <r>
      <t>Stoter, Ireen</t>
    </r>
  </si>
  <si>
    <r>
      <t>Triathlon</t>
    </r>
  </si>
  <si>
    <r>
      <t>Noman, Lisanne</t>
    </r>
  </si>
  <si>
    <r>
      <t>Zuidwal</t>
    </r>
  </si>
  <si>
    <t>Berrevoets, Evy</t>
  </si>
  <si>
    <r>
      <t>Tempo</t>
    </r>
  </si>
  <si>
    <r>
      <t>Lieshout, Floor van</t>
    </r>
  </si>
  <si>
    <r>
      <t>Triathlon</t>
    </r>
  </si>
  <si>
    <r>
      <t>Brinkman, Aruna</t>
    </r>
  </si>
  <si>
    <r>
      <t>Triathlon</t>
    </r>
  </si>
  <si>
    <r>
      <t>Eisenga, Emma</t>
    </r>
  </si>
  <si>
    <r>
      <t>Tempo</t>
    </r>
  </si>
  <si>
    <r>
      <t>Berrevoets, Daphne</t>
    </r>
  </si>
  <si>
    <r>
      <t>Tempo</t>
    </r>
  </si>
  <si>
    <r>
      <t>Tromp, Rebecca</t>
    </r>
  </si>
  <si>
    <r>
      <t>Tempo</t>
    </r>
  </si>
  <si>
    <r>
      <t>Molen, Pien van der</t>
    </r>
  </si>
  <si>
    <r>
      <t>Tempo</t>
    </r>
  </si>
  <si>
    <r>
      <t>Rijs, Mirthe</t>
    </r>
  </si>
  <si>
    <r>
      <t>Triathlon</t>
    </r>
  </si>
  <si>
    <t>Jong, Felin de</t>
  </si>
  <si>
    <r>
      <t>Tempo</t>
    </r>
  </si>
  <si>
    <r>
      <t>Evers, Nina</t>
    </r>
  </si>
  <si>
    <r>
      <t>Plochg, Ereza</t>
    </r>
  </si>
  <si>
    <r>
      <t>Triathlon</t>
    </r>
  </si>
  <si>
    <r>
      <t>Bisschop, Lutein</t>
    </r>
  </si>
  <si>
    <r>
      <t>Triathlon</t>
    </r>
  </si>
  <si>
    <r>
      <t>Spirit</t>
    </r>
  </si>
  <si>
    <r>
      <t>Ploeg, Jikke van der</t>
    </r>
  </si>
  <si>
    <r>
      <t>Triathlon</t>
    </r>
  </si>
  <si>
    <r>
      <t>Noman, Lisanne</t>
    </r>
  </si>
  <si>
    <r>
      <t>Fransen, Sophie</t>
    </r>
  </si>
  <si>
    <r>
      <t>Zuidwal</t>
    </r>
  </si>
  <si>
    <r>
      <t>Berrevoets, Daphne</t>
    </r>
  </si>
  <si>
    <r>
      <t>Tempo</t>
    </r>
  </si>
  <si>
    <r>
      <t>Stoter, Ireen</t>
    </r>
  </si>
  <si>
    <r>
      <t xml:space="preserve">Eisenga, </t>
    </r>
    <r>
      <rPr>
        <sz val="10"/>
        <rFont val="Arial"/>
        <family val="2"/>
      </rPr>
      <t>Emma</t>
    </r>
  </si>
  <si>
    <r>
      <t>Tempo</t>
    </r>
  </si>
  <si>
    <r>
      <t>Terpstra, Jiske</t>
    </r>
  </si>
  <si>
    <r>
      <t>Tempo</t>
    </r>
  </si>
  <si>
    <r>
      <t>Berrevoets, Evy</t>
    </r>
  </si>
  <si>
    <r>
      <t>Lieshout, Floor</t>
    </r>
    <r>
      <rPr>
        <sz val="10"/>
        <rFont val="Arial"/>
        <family val="2"/>
      </rPr>
      <t xml:space="preserve"> van</t>
    </r>
  </si>
  <si>
    <r>
      <t>Plochg, Ereza</t>
    </r>
  </si>
  <si>
    <r>
      <t>Triathlon</t>
    </r>
  </si>
  <si>
    <r>
      <t>Evers, Nina</t>
    </r>
  </si>
  <si>
    <r>
      <t>Zuidwal</t>
    </r>
  </si>
  <si>
    <r>
      <t>Molen, Pien van der</t>
    </r>
  </si>
  <si>
    <r>
      <t>Brinkman, Aruna</t>
    </r>
  </si>
  <si>
    <r>
      <t>Jong, Felin de</t>
    </r>
  </si>
  <si>
    <r>
      <t>Tempo</t>
    </r>
  </si>
  <si>
    <t>Rijs, Mirthe</t>
  </si>
  <si>
    <r>
      <t>Triathlon</t>
    </r>
  </si>
  <si>
    <r>
      <t>Bisschop, Lutein</t>
    </r>
  </si>
  <si>
    <r>
      <t>Triathlon</t>
    </r>
  </si>
  <si>
    <r>
      <t>Tromp, Rebecca</t>
    </r>
  </si>
  <si>
    <r>
      <t>Drunen, Gwendo</t>
    </r>
    <r>
      <rPr>
        <sz val="10"/>
        <rFont val="Arial"/>
        <family val="2"/>
      </rPr>
      <t>lyn van</t>
    </r>
  </si>
  <si>
    <r>
      <t>Miyasnik, Daniya</t>
    </r>
  </si>
  <si>
    <r>
      <t>Zuidwal</t>
    </r>
  </si>
  <si>
    <t>Triathlon</t>
  </si>
  <si>
    <t>Zuidwal</t>
  </si>
  <si>
    <t>Spirit</t>
  </si>
  <si>
    <t>Toumi, Anissa</t>
  </si>
  <si>
    <t>Sintemaartensdijk, Isa van</t>
  </si>
  <si>
    <t>Kortokela, Asraar</t>
  </si>
  <si>
    <t>Bakker Schut, Joyce</t>
  </si>
  <si>
    <t>Bruijne, Ella de</t>
  </si>
  <si>
    <t>Vroemen, Senna</t>
  </si>
  <si>
    <t>Turksema, Iris</t>
  </si>
  <si>
    <t>Calis, Ilse</t>
  </si>
  <si>
    <t>Coevering, Janna van de</t>
  </si>
  <si>
    <t>Linssen, Fien</t>
  </si>
  <si>
    <t>Gulik, Fenna van</t>
  </si>
  <si>
    <t>Bovéé, Philia</t>
  </si>
  <si>
    <t>Huisman, Yente</t>
  </si>
  <si>
    <t>Klein Holte, Tessa</t>
  </si>
  <si>
    <t>Grint, Silke van de</t>
  </si>
  <si>
    <t>Bakker, Lieke Margot</t>
  </si>
  <si>
    <t>Punte, Tessa</t>
  </si>
  <si>
    <t>Teeuwisse, Danne</t>
  </si>
  <si>
    <t>Eskes, Naomi</t>
  </si>
  <si>
    <t>Soussi, Sarah</t>
  </si>
  <si>
    <t>Westerneng, Fien van</t>
  </si>
  <si>
    <t>Jonkers, Indyra</t>
  </si>
  <si>
    <t>Andrea, Djorden</t>
  </si>
  <si>
    <t>Hilgeman, Mattis</t>
  </si>
  <si>
    <t>Maas, Finn van der</t>
  </si>
  <si>
    <t>Tempelman, Tim</t>
  </si>
  <si>
    <t>Clevett, Luc</t>
  </si>
  <si>
    <t>Meijer, Julius</t>
  </si>
  <si>
    <t>Nolsen, Bas</t>
  </si>
  <si>
    <t>Duim, Igor</t>
  </si>
  <si>
    <t>Berg, Koen van den</t>
  </si>
  <si>
    <t>Brink, Tije van den</t>
  </si>
  <si>
    <t>Eijden, Dayne van</t>
  </si>
  <si>
    <t>Faase, Brent</t>
  </si>
  <si>
    <t>Visser, Jamie de</t>
  </si>
  <si>
    <t>Burgsteden, Sam</t>
  </si>
  <si>
    <t>Wijgers, Joris</t>
  </si>
  <si>
    <t>Spit, Siem</t>
  </si>
  <si>
    <t>Steenbeek, Bram</t>
  </si>
  <si>
    <t>Ehlting, Josh</t>
  </si>
  <si>
    <t>Hep, Jorell</t>
  </si>
  <si>
    <t>Deenik, Kevin</t>
  </si>
  <si>
    <t>Hogerbrug, Joris</t>
  </si>
  <si>
    <t>Haitsma, Mathijs</t>
  </si>
  <si>
    <t>Zoomer, Ivo</t>
  </si>
  <si>
    <t>Raat, Simon</t>
  </si>
  <si>
    <t>Klaver, Thomas</t>
  </si>
  <si>
    <t>Kriek, Timon</t>
  </si>
  <si>
    <t>Duim, Gido</t>
  </si>
  <si>
    <t>Hoeijen, Jessey van</t>
  </si>
  <si>
    <t>Streppel, Nynke</t>
  </si>
  <si>
    <t>Praas, Annelou</t>
  </si>
  <si>
    <t>Broere, Lena</t>
  </si>
  <si>
    <t>Vat, Nina van der</t>
  </si>
  <si>
    <t>Veenstra, Noia</t>
  </si>
  <si>
    <t>Dongen, Hilke van</t>
  </si>
  <si>
    <t>Jekel, Renske</t>
  </si>
  <si>
    <t>Stoter, Meike</t>
  </si>
  <si>
    <t>Post, Evy</t>
  </si>
  <si>
    <t>Oudkerk Pool, Isabella</t>
  </si>
  <si>
    <t>Terpstra, Puk</t>
  </si>
  <si>
    <t>Dam, Faith van</t>
  </si>
  <si>
    <t>Kwakman, Nora</t>
  </si>
  <si>
    <t>Gooijer, Lieke</t>
  </si>
  <si>
    <t>Blijenberg, Daan</t>
  </si>
  <si>
    <t>Kaasjager, Amber</t>
  </si>
  <si>
    <t>Mentrop, Minte</t>
  </si>
  <si>
    <t>Gerritse, Sigrid</t>
  </si>
  <si>
    <t>Roex, Eeske</t>
  </si>
  <si>
    <t>Borst, Julia</t>
  </si>
  <si>
    <t>Verbeten, Bloeme</t>
  </si>
  <si>
    <t>Hehenlamp, Nadya</t>
  </si>
  <si>
    <t>Donker, Lente</t>
  </si>
  <si>
    <t>Kok, Amber</t>
  </si>
  <si>
    <t>Frenk, Denise</t>
  </si>
  <si>
    <t>Schaap, Imke</t>
  </si>
  <si>
    <t>Schaaf, Berber v.d.</t>
  </si>
  <si>
    <t>Leeflang, Danique</t>
  </si>
  <si>
    <t>Grim, Esther</t>
  </si>
  <si>
    <t>Nigtevecht, Robin van</t>
  </si>
  <si>
    <t>Linssen, Job</t>
  </si>
  <si>
    <t>Elings, Kelly</t>
  </si>
  <si>
    <t>Hoeve, Timon</t>
  </si>
  <si>
    <t>Gooijer, Robin</t>
  </si>
  <si>
    <t>Brok, Binne</t>
  </si>
  <si>
    <t>Cana, Erik</t>
  </si>
  <si>
    <t>Haan, Coen de</t>
  </si>
  <si>
    <t>Peek, Arthur</t>
  </si>
  <si>
    <t>Oudshoorn, Lars</t>
  </si>
  <si>
    <t>Westerneng, Hugo van</t>
  </si>
  <si>
    <t>Broer, Jonah</t>
  </si>
  <si>
    <t>Vries, Thijmen de</t>
  </si>
  <si>
    <t>Janse, Quintin</t>
  </si>
  <si>
    <t>Weernink, Kyle</t>
  </si>
  <si>
    <t>Hoogendoorn, Niek</t>
  </si>
  <si>
    <t>Broere, Gijs</t>
  </si>
  <si>
    <t>witmond, Keyran</t>
  </si>
  <si>
    <t>Dekker, Ysbrand</t>
  </si>
  <si>
    <t>Speulman, Max</t>
  </si>
  <si>
    <t>Dettling, Dorian</t>
  </si>
  <si>
    <t>Veen, Jesse van der</t>
  </si>
  <si>
    <t>Jong, Tjip de</t>
  </si>
  <si>
    <t>Koudijs, Bas</t>
  </si>
  <si>
    <t>Schagen, Floris van</t>
  </si>
  <si>
    <t>Robbers, Matthijs</t>
  </si>
  <si>
    <t>Bekhof, Nadia</t>
  </si>
  <si>
    <t>Groot, Annika de</t>
  </si>
  <si>
    <t>Idzenga, Renske</t>
  </si>
  <si>
    <t>Rosenberg, Wies</t>
  </si>
  <si>
    <t>Bos, Marloes</t>
  </si>
  <si>
    <t>Winkel, Emma te</t>
  </si>
  <si>
    <t>Mulder, Amber</t>
  </si>
  <si>
    <t>Bout, Emma</t>
  </si>
  <si>
    <t>Schram, Eva</t>
  </si>
  <si>
    <t>Bakker Schut, Sanne</t>
  </si>
  <si>
    <t>Grotenhuis, Maura te</t>
  </si>
  <si>
    <t>Plochg, Chaja</t>
  </si>
  <si>
    <t>Kramers, Bowy</t>
  </si>
  <si>
    <t>Roon, Aafke van</t>
  </si>
  <si>
    <t>Paulsch, lola</t>
  </si>
  <si>
    <t>Akkermans, Femke</t>
  </si>
  <si>
    <t>Tensen, Kaixin</t>
  </si>
  <si>
    <t>Mecklenfeld, Noah</t>
  </si>
  <si>
    <t>Post, Kirsten</t>
  </si>
  <si>
    <t>Limburg, Kendra</t>
  </si>
  <si>
    <t>Grint, Myrthe van de</t>
  </si>
  <si>
    <t>Servinus, Xiaryvienne</t>
  </si>
  <si>
    <t>Gulik, Fion van</t>
  </si>
  <si>
    <t>Blankenberg, Floor</t>
  </si>
  <si>
    <t>Cola, Sofia</t>
  </si>
  <si>
    <t>Pannekamp, Nienke</t>
  </si>
  <si>
    <t>Elderen, Marit van</t>
  </si>
  <si>
    <t>Bouwman, Tessa</t>
  </si>
  <si>
    <t>Warnaar, Nicky</t>
  </si>
  <si>
    <t>Calis, Teun</t>
  </si>
  <si>
    <t>End, Imme van den</t>
  </si>
  <si>
    <t>Slijngard, Savinho</t>
  </si>
  <si>
    <t>Hoeve, Joël</t>
  </si>
  <si>
    <t>Kroon, Thom</t>
  </si>
  <si>
    <t>Bruin, Luc de</t>
  </si>
  <si>
    <t>Broekroelofs, Lucas</t>
  </si>
  <si>
    <t>Uljee, Geert</t>
  </si>
  <si>
    <t>Vliet, Mees van</t>
  </si>
  <si>
    <t>Panken, Ruben</t>
  </si>
  <si>
    <t>Glas, Eric</t>
  </si>
  <si>
    <t>Teeuwisse, Jibbe</t>
  </si>
  <si>
    <t>Zuidgeest, Ruben</t>
  </si>
  <si>
    <t>Hollestelle, Mark</t>
  </si>
  <si>
    <t>Waterman, Peer</t>
  </si>
  <si>
    <t>Thuijs, Tim</t>
  </si>
  <si>
    <t>Roos, Maxim</t>
  </si>
  <si>
    <t>Ligter, Thomas</t>
  </si>
  <si>
    <t>Berends, Daniel</t>
  </si>
  <si>
    <t>Lambooy, Luca</t>
  </si>
  <si>
    <t>Dasselaar, Louis</t>
  </si>
  <si>
    <t>Ham, Thom van der</t>
  </si>
  <si>
    <t>Maarschalkerweerd, Ricardo</t>
  </si>
  <si>
    <t>Kraeger, Walt</t>
  </si>
  <si>
    <t>Heijblom, Axel</t>
  </si>
  <si>
    <t>Maas, Quinten</t>
  </si>
  <si>
    <t>Bos, Milko</t>
  </si>
  <si>
    <t>Bucchianico, Marc di</t>
  </si>
  <si>
    <t>Pieters, Daan</t>
  </si>
  <si>
    <t>Bakel, Ties van</t>
  </si>
  <si>
    <t>Holder, Jesse</t>
  </si>
  <si>
    <t>Hoeve, Silas</t>
  </si>
  <si>
    <t>Kwakman, Julian</t>
  </si>
  <si>
    <t>Kriek, Jay</t>
  </si>
  <si>
    <t>Werts, Thibo</t>
  </si>
  <si>
    <t>Kooij, Teije van der</t>
  </si>
  <si>
    <t>Snijder, Rick</t>
  </si>
  <si>
    <t>Brökelmann, Aaron</t>
  </si>
  <si>
    <t>Bömer, Lars</t>
  </si>
  <si>
    <t>Muller, Sebastiaan</t>
  </si>
  <si>
    <t>Pfaff, Davi</t>
  </si>
  <si>
    <t>Timmer, Alec Jason</t>
  </si>
  <si>
    <t>Bakel, Boet van</t>
  </si>
  <si>
    <t>Koehorst, Julian</t>
  </si>
  <si>
    <t>Dettling, David</t>
  </si>
  <si>
    <t>Smulders, Jonathan</t>
  </si>
  <si>
    <t>Schaap, Nathan</t>
  </si>
  <si>
    <t>Verlaan, An Tian</t>
  </si>
  <si>
    <t>Gooijer, Sem de</t>
  </si>
  <si>
    <t>Drunen, Gwendolyn van</t>
  </si>
  <si>
    <t>Kamp, Lisette</t>
  </si>
  <si>
    <t>Gambon, Tobias</t>
  </si>
  <si>
    <t>Kortokela, Selim</t>
  </si>
  <si>
    <t>Parmentier, Tijn</t>
  </si>
  <si>
    <t>Pruijmboom, Thijmen</t>
  </si>
  <si>
    <t>Slagter, Job</t>
  </si>
  <si>
    <t>Boekeloo, Tobias</t>
  </si>
  <si>
    <t>Garrelfs, Kars</t>
  </si>
  <si>
    <t>Gierveld, Sven</t>
  </si>
  <si>
    <t>Nicolai, Klaas Dictus</t>
  </si>
  <si>
    <t>Ramselaar, Floris</t>
  </si>
  <si>
    <t>Kleijne, Sem</t>
  </si>
  <si>
    <t>Adelaar, Menno</t>
  </si>
  <si>
    <t>Gierveld, Youri</t>
  </si>
  <si>
    <t>Huisman, Sven</t>
  </si>
  <si>
    <t>Jansons, Arvid</t>
  </si>
  <si>
    <t>Melamed, Robin</t>
  </si>
  <si>
    <t>Mouris, Mas</t>
  </si>
  <si>
    <t>Parmentier, Siebe Joost</t>
  </si>
  <si>
    <t>Verhey, Pablo</t>
  </si>
  <si>
    <t>Aberson, Liam</t>
  </si>
  <si>
    <t>Bernasco, Jim</t>
  </si>
  <si>
    <t>Adelaar, Wessel</t>
  </si>
  <si>
    <t>Jansons, Marit</t>
  </si>
  <si>
    <t>Luijf, Jet</t>
  </si>
  <si>
    <t>Raadt, Mirthe de</t>
  </si>
  <si>
    <t>Regteren, Samara van</t>
  </si>
  <si>
    <t>Weerd, Margot</t>
  </si>
  <si>
    <t>Zandbergen, Olivia</t>
  </si>
  <si>
    <t>Leijen, Merit van</t>
  </si>
  <si>
    <t>Stemerdink, Jolijn</t>
  </si>
  <si>
    <t>Süskind, Demi</t>
  </si>
  <si>
    <t>Vorst, Gwendolin</t>
  </si>
  <si>
    <t>Wiemer, Suus</t>
  </si>
  <si>
    <t xml:space="preserve">Schaaf, Berber van der </t>
  </si>
  <si>
    <t>Bakker, Fenne</t>
  </si>
  <si>
    <t>Bosch, Anna</t>
  </si>
  <si>
    <t xml:space="preserve">Stemerding, Nora </t>
  </si>
  <si>
    <t>Gooijer, Susanne de</t>
  </si>
  <si>
    <t>Gooijer, Myrthe</t>
  </si>
  <si>
    <t>Wiggers, Bente</t>
  </si>
  <si>
    <t>Brugge, Daan</t>
  </si>
  <si>
    <t>Gribnnau, Willem</t>
  </si>
  <si>
    <t>de Jonge, Robin</t>
  </si>
  <si>
    <t>Bernasco, Valerie</t>
  </si>
  <si>
    <t>van Veelen, Julie</t>
  </si>
  <si>
    <t>Voogt, Eva</t>
  </si>
  <si>
    <t>Trein, Laura</t>
  </si>
  <si>
    <t>de Raadt, Carlijn</t>
  </si>
  <si>
    <t>Snel, Loeske</t>
  </si>
  <si>
    <t>Verbeeck, Leonie</t>
  </si>
  <si>
    <t>Huisman, Liva</t>
  </si>
  <si>
    <t>Bernsten, Doris</t>
  </si>
  <si>
    <t>Sawka, Laura</t>
  </si>
  <si>
    <t>van der Beek, Luke</t>
  </si>
  <si>
    <t>Loh, Casper</t>
  </si>
  <si>
    <t>Huisman, Sander</t>
  </si>
  <si>
    <t>Kluijver, Esli</t>
  </si>
  <si>
    <t>Dooper, Luca</t>
  </si>
  <si>
    <t>ten Klooster, Gerben</t>
  </si>
  <si>
    <t>van Dijk, Chris</t>
  </si>
  <si>
    <t>van der Nagel, Fidde</t>
  </si>
  <si>
    <t>de Jong, Wytze</t>
  </si>
  <si>
    <t>Rutte, Loïc</t>
  </si>
  <si>
    <t>Kulkens, Summer</t>
  </si>
  <si>
    <t>Marquardt, Iduna</t>
  </si>
  <si>
    <t>Lüschen, Stijn</t>
  </si>
  <si>
    <t>van Os, Rik</t>
  </si>
  <si>
    <t>Jones, Tommy</t>
  </si>
  <si>
    <t>Freesen Roëll</t>
  </si>
  <si>
    <t>Brink, Wout van den</t>
  </si>
  <si>
    <t>Gerringa, Luca</t>
  </si>
  <si>
    <t>Ham, Erik van der</t>
  </si>
</sst>
</file>

<file path=xl/styles.xml><?xml version="1.0" encoding="utf-8"?>
<styleSheet xmlns="http://schemas.openxmlformats.org/spreadsheetml/2006/main">
  <numFmts count="4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_)"/>
    <numFmt numFmtId="187" formatCode="0.00_)"/>
    <numFmt numFmtId="188" formatCode="#,##0.00_);\(#,##0.00\)"/>
    <numFmt numFmtId="189" formatCode="0_)"/>
    <numFmt numFmtId="190" formatCode="0.0"/>
    <numFmt numFmtId="191" formatCode="d/mm/yy"/>
    <numFmt numFmtId="192" formatCode="dd/mm/yy"/>
    <numFmt numFmtId="193" formatCode="mm:ss.0;@"/>
    <numFmt numFmtId="194" formatCode="mmm/yyyy"/>
    <numFmt numFmtId="195" formatCode="[$-413]dddd\ d\ mmmm\ yyyy"/>
    <numFmt numFmtId="196" formatCode="d/mm/yy;@"/>
    <numFmt numFmtId="197" formatCode="dd/mm/yy;@"/>
    <numFmt numFmtId="198" formatCode="0_ "/>
    <numFmt numFmtId="199" formatCode="mm:ss.00"/>
  </numFmts>
  <fonts count="48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ourier"/>
      <family val="3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92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" fillId="10" borderId="0" xfId="0" applyFont="1" applyFill="1" applyBorder="1" applyAlignment="1">
      <alignment/>
    </xf>
    <xf numFmtId="197" fontId="1" fillId="0" borderId="0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98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46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vertical="top"/>
    </xf>
    <xf numFmtId="0" fontId="7" fillId="0" borderId="0" xfId="46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192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6" fontId="5" fillId="0" borderId="0" xfId="0" applyNumberFormat="1" applyFont="1" applyFill="1" applyBorder="1" applyAlignment="1" applyProtection="1">
      <alignment/>
      <protection locked="0"/>
    </xf>
    <xf numFmtId="197" fontId="1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 applyProtection="1">
      <alignment horizontal="center"/>
      <protection locked="0"/>
    </xf>
    <xf numFmtId="186" fontId="1" fillId="0" borderId="0" xfId="0" applyNumberFormat="1" applyFont="1" applyFill="1" applyBorder="1" applyAlignment="1">
      <alignment horizontal="center"/>
    </xf>
    <xf numFmtId="190" fontId="1" fillId="0" borderId="0" xfId="0" applyNumberFormat="1" applyFont="1" applyFill="1" applyBorder="1" applyAlignment="1" applyProtection="1">
      <alignment horizontal="center"/>
      <protection/>
    </xf>
    <xf numFmtId="190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99" fontId="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2" fontId="1" fillId="0" borderId="0" xfId="0" applyNumberFormat="1" applyFont="1" applyBorder="1" applyAlignment="1">
      <alignment horizontal="right"/>
    </xf>
    <xf numFmtId="199" fontId="7" fillId="0" borderId="0" xfId="0" applyNumberFormat="1" applyFont="1" applyFill="1" applyBorder="1" applyAlignment="1">
      <alignment horizontal="center" vertical="top"/>
    </xf>
    <xf numFmtId="199" fontId="1" fillId="0" borderId="0" xfId="0" applyNumberFormat="1" applyFont="1" applyFill="1" applyBorder="1" applyAlignment="1">
      <alignment/>
    </xf>
    <xf numFmtId="199" fontId="1" fillId="0" borderId="0" xfId="0" applyNumberFormat="1" applyFont="1" applyFill="1" applyBorder="1" applyAlignment="1">
      <alignment horizontal="left"/>
    </xf>
    <xf numFmtId="199" fontId="1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199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right"/>
    </xf>
    <xf numFmtId="199" fontId="1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199" fontId="7" fillId="0" borderId="0" xfId="47" applyNumberFormat="1" applyFont="1" applyBorder="1" applyAlignment="1">
      <alignment horizontal="right"/>
    </xf>
    <xf numFmtId="199" fontId="1" fillId="0" borderId="0" xfId="0" applyNumberFormat="1" applyFont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Default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2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42"/>
  <sheetViews>
    <sheetView zoomScalePageLayoutView="0" workbookViewId="0" topLeftCell="A3">
      <selection activeCell="B5" sqref="B5:D14"/>
    </sheetView>
  </sheetViews>
  <sheetFormatPr defaultColWidth="9.00390625" defaultRowHeight="12.75"/>
  <cols>
    <col min="1" max="1" width="3.625" style="9" customWidth="1"/>
    <col min="2" max="2" width="26.00390625" style="9" customWidth="1"/>
    <col min="3" max="3" width="9.125" style="9" customWidth="1"/>
    <col min="4" max="7" width="8.125" style="3" customWidth="1"/>
    <col min="8" max="8" width="3.125" style="9" customWidth="1"/>
    <col min="9" max="9" width="3.625" style="9" customWidth="1"/>
    <col min="10" max="10" width="24.75390625" style="9" customWidth="1"/>
    <col min="11" max="11" width="9.125" style="9" customWidth="1"/>
    <col min="12" max="12" width="8.50390625" style="3" customWidth="1"/>
    <col min="13" max="13" width="8.50390625" style="9" customWidth="1"/>
    <col min="14" max="14" width="15.125" style="9" customWidth="1"/>
    <col min="15" max="16384" width="9.00390625" style="9" customWidth="1"/>
  </cols>
  <sheetData>
    <row r="1" spans="1:12" ht="12.75">
      <c r="A1" s="27" t="s">
        <v>22</v>
      </c>
      <c r="C1" s="28" t="s">
        <v>23</v>
      </c>
      <c r="D1" s="29"/>
      <c r="I1" s="19"/>
      <c r="L1" s="20"/>
    </row>
    <row r="3" spans="1:12" ht="12.75">
      <c r="A3" s="19" t="s">
        <v>12</v>
      </c>
      <c r="I3" s="19" t="str">
        <f>A3</f>
        <v>Jongens Pupillen A 2003 2e jaars  </v>
      </c>
      <c r="L3" s="20" t="s">
        <v>6</v>
      </c>
    </row>
    <row r="4" spans="1:14" ht="12.75">
      <c r="A4" s="19" t="s">
        <v>1</v>
      </c>
      <c r="B4" s="19" t="s">
        <v>3</v>
      </c>
      <c r="C4" s="19" t="s">
        <v>4</v>
      </c>
      <c r="D4" s="20" t="s">
        <v>10</v>
      </c>
      <c r="E4" s="21">
        <v>41741</v>
      </c>
      <c r="F4" s="21">
        <v>41776</v>
      </c>
      <c r="G4" s="21">
        <v>41804</v>
      </c>
      <c r="I4" s="19" t="s">
        <v>1</v>
      </c>
      <c r="J4" s="19" t="s">
        <v>3</v>
      </c>
      <c r="K4" s="19" t="s">
        <v>4</v>
      </c>
      <c r="L4" s="21">
        <f>E4</f>
        <v>41741</v>
      </c>
      <c r="M4" s="21">
        <f>F4</f>
        <v>41776</v>
      </c>
      <c r="N4" s="9" t="s">
        <v>11</v>
      </c>
    </row>
    <row r="5" spans="1:14" ht="12.75">
      <c r="A5" s="3">
        <v>1</v>
      </c>
      <c r="B5" s="17" t="s">
        <v>299</v>
      </c>
      <c r="C5" s="17" t="s">
        <v>162</v>
      </c>
      <c r="D5" s="3">
        <f aca="true" t="shared" si="0" ref="D5:D41">SUM(E5:G5)-MIN(E5:G5)</f>
        <v>3174</v>
      </c>
      <c r="E5" s="22">
        <v>1553</v>
      </c>
      <c r="F5" s="22">
        <v>1555</v>
      </c>
      <c r="G5" s="3">
        <v>1619</v>
      </c>
      <c r="I5" s="3">
        <v>1</v>
      </c>
      <c r="J5" s="17" t="s">
        <v>299</v>
      </c>
      <c r="K5" s="17" t="s">
        <v>162</v>
      </c>
      <c r="L5" s="41">
        <v>0.0025930555555555555</v>
      </c>
      <c r="M5" s="41">
        <v>0.0025427083333333335</v>
      </c>
      <c r="N5" s="41">
        <f aca="true" t="shared" si="1" ref="N5:N34">MIN(L5:M5)</f>
        <v>0.0025427083333333335</v>
      </c>
    </row>
    <row r="6" spans="1:14" ht="12.75">
      <c r="A6" s="20">
        <v>2</v>
      </c>
      <c r="B6" s="17" t="s">
        <v>300</v>
      </c>
      <c r="C6" s="17" t="s">
        <v>162</v>
      </c>
      <c r="D6" s="3">
        <f t="shared" si="0"/>
        <v>3058</v>
      </c>
      <c r="E6" s="22">
        <v>1406</v>
      </c>
      <c r="F6" s="22">
        <v>1504</v>
      </c>
      <c r="G6" s="3">
        <v>1554</v>
      </c>
      <c r="H6" s="30"/>
      <c r="I6" s="20">
        <v>2</v>
      </c>
      <c r="J6" s="17" t="s">
        <v>298</v>
      </c>
      <c r="K6" s="17" t="s">
        <v>95</v>
      </c>
      <c r="L6" s="41">
        <v>0.002620138888888889</v>
      </c>
      <c r="M6" s="8"/>
      <c r="N6" s="41">
        <f t="shared" si="1"/>
        <v>0.002620138888888889</v>
      </c>
    </row>
    <row r="7" spans="1:14" ht="12.75">
      <c r="A7" s="3">
        <v>3</v>
      </c>
      <c r="B7" s="17" t="s">
        <v>297</v>
      </c>
      <c r="C7" s="17" t="s">
        <v>161</v>
      </c>
      <c r="D7" s="3">
        <f t="shared" si="0"/>
        <v>3045</v>
      </c>
      <c r="E7" s="22">
        <v>1573</v>
      </c>
      <c r="F7" s="22">
        <v>1461</v>
      </c>
      <c r="G7" s="3">
        <v>1472</v>
      </c>
      <c r="H7" s="30"/>
      <c r="I7" s="3">
        <v>3</v>
      </c>
      <c r="J7" s="17" t="s">
        <v>301</v>
      </c>
      <c r="K7" s="17" t="s">
        <v>161</v>
      </c>
      <c r="L7" s="41">
        <v>0.002627314814814815</v>
      </c>
      <c r="M7" s="41">
        <v>0.0026270833333333333</v>
      </c>
      <c r="N7" s="41">
        <f t="shared" si="1"/>
        <v>0.0026270833333333333</v>
      </c>
    </row>
    <row r="8" spans="1:14" ht="12.75">
      <c r="A8" s="20">
        <v>4</v>
      </c>
      <c r="B8" s="17" t="s">
        <v>304</v>
      </c>
      <c r="C8" s="17" t="s">
        <v>160</v>
      </c>
      <c r="D8" s="3">
        <f t="shared" si="0"/>
        <v>2820</v>
      </c>
      <c r="E8" s="22">
        <v>1333</v>
      </c>
      <c r="F8" s="22">
        <v>1458</v>
      </c>
      <c r="G8" s="3">
        <v>1362</v>
      </c>
      <c r="H8" s="30"/>
      <c r="I8" s="20">
        <v>4</v>
      </c>
      <c r="J8" s="17" t="s">
        <v>300</v>
      </c>
      <c r="K8" s="17" t="s">
        <v>162</v>
      </c>
      <c r="L8" s="41">
        <v>0.0026420138888888886</v>
      </c>
      <c r="M8" s="41">
        <v>0.002637384259259259</v>
      </c>
      <c r="N8" s="41">
        <f t="shared" si="1"/>
        <v>0.002637384259259259</v>
      </c>
    </row>
    <row r="9" spans="1:14" ht="12.75">
      <c r="A9" s="3">
        <v>5</v>
      </c>
      <c r="B9" s="17" t="s">
        <v>303</v>
      </c>
      <c r="C9" s="17" t="s">
        <v>160</v>
      </c>
      <c r="D9" s="3">
        <f t="shared" si="0"/>
        <v>2800</v>
      </c>
      <c r="E9" s="22">
        <v>1219</v>
      </c>
      <c r="F9" s="22">
        <v>1454</v>
      </c>
      <c r="G9" s="3">
        <v>1346</v>
      </c>
      <c r="H9" s="30"/>
      <c r="I9" s="3">
        <v>5</v>
      </c>
      <c r="J9" s="17" t="s">
        <v>303</v>
      </c>
      <c r="K9" s="17" t="s">
        <v>160</v>
      </c>
      <c r="L9" s="41">
        <v>0.0027082175925925924</v>
      </c>
      <c r="M9" s="41">
        <v>0.002695717592592593</v>
      </c>
      <c r="N9" s="41">
        <f t="shared" si="1"/>
        <v>0.002695717592592593</v>
      </c>
    </row>
    <row r="10" spans="1:14" ht="12.75">
      <c r="A10" s="20">
        <v>6</v>
      </c>
      <c r="B10" s="17" t="s">
        <v>305</v>
      </c>
      <c r="C10" s="17" t="s">
        <v>95</v>
      </c>
      <c r="D10" s="3">
        <f t="shared" si="0"/>
        <v>2725</v>
      </c>
      <c r="E10" s="22">
        <v>1313</v>
      </c>
      <c r="F10" s="22">
        <v>1371</v>
      </c>
      <c r="G10" s="3">
        <v>1354</v>
      </c>
      <c r="H10" s="30"/>
      <c r="I10" s="20">
        <v>6</v>
      </c>
      <c r="J10" s="17" t="s">
        <v>310</v>
      </c>
      <c r="K10" s="17" t="s">
        <v>160</v>
      </c>
      <c r="L10" s="41">
        <v>0.0028671296296296296</v>
      </c>
      <c r="M10" s="41">
        <v>0.0027072916666666664</v>
      </c>
      <c r="N10" s="41">
        <f t="shared" si="1"/>
        <v>0.0027072916666666664</v>
      </c>
    </row>
    <row r="11" spans="1:14" ht="12.75">
      <c r="A11" s="20">
        <v>7</v>
      </c>
      <c r="B11" s="17" t="s">
        <v>302</v>
      </c>
      <c r="C11" s="17" t="s">
        <v>95</v>
      </c>
      <c r="D11" s="3">
        <f t="shared" si="0"/>
        <v>2715</v>
      </c>
      <c r="E11" s="22">
        <v>1383</v>
      </c>
      <c r="F11" s="22">
        <v>1332</v>
      </c>
      <c r="G11" s="3">
        <v>1283</v>
      </c>
      <c r="H11" s="30"/>
      <c r="I11" s="3">
        <v>7</v>
      </c>
      <c r="J11" s="17" t="s">
        <v>307</v>
      </c>
      <c r="K11" s="17" t="s">
        <v>162</v>
      </c>
      <c r="L11" s="41">
        <v>0.0027239583333333334</v>
      </c>
      <c r="M11" s="41">
        <v>0.0027375000000000003</v>
      </c>
      <c r="N11" s="41">
        <f t="shared" si="1"/>
        <v>0.0027239583333333334</v>
      </c>
    </row>
    <row r="12" spans="1:14" ht="12.75">
      <c r="A12" s="3">
        <v>8</v>
      </c>
      <c r="B12" s="17" t="s">
        <v>310</v>
      </c>
      <c r="C12" s="17" t="s">
        <v>160</v>
      </c>
      <c r="D12" s="3">
        <f t="shared" si="0"/>
        <v>2713</v>
      </c>
      <c r="E12" s="22">
        <v>1265</v>
      </c>
      <c r="F12" s="22">
        <v>1313</v>
      </c>
      <c r="G12" s="3">
        <v>1400</v>
      </c>
      <c r="H12" s="30"/>
      <c r="I12" s="20">
        <v>8</v>
      </c>
      <c r="J12" s="17" t="s">
        <v>306</v>
      </c>
      <c r="K12" s="17" t="s">
        <v>95</v>
      </c>
      <c r="L12" s="41">
        <v>0.0027331018518518516</v>
      </c>
      <c r="N12" s="41">
        <f t="shared" si="1"/>
        <v>0.0027331018518518516</v>
      </c>
    </row>
    <row r="13" spans="1:14" ht="12.75">
      <c r="A13" s="20">
        <v>9</v>
      </c>
      <c r="B13" s="17" t="s">
        <v>323</v>
      </c>
      <c r="C13" s="17" t="s">
        <v>95</v>
      </c>
      <c r="D13" s="3">
        <f t="shared" si="0"/>
        <v>2553</v>
      </c>
      <c r="E13" s="22">
        <v>935</v>
      </c>
      <c r="F13" s="22">
        <v>1337</v>
      </c>
      <c r="G13" s="3">
        <v>1216</v>
      </c>
      <c r="H13" s="30"/>
      <c r="I13" s="3">
        <v>9</v>
      </c>
      <c r="J13" s="17" t="s">
        <v>304</v>
      </c>
      <c r="K13" s="17" t="s">
        <v>160</v>
      </c>
      <c r="L13" s="41">
        <v>0.002878125</v>
      </c>
      <c r="M13" s="41">
        <v>0.0027689814814814816</v>
      </c>
      <c r="N13" s="41">
        <f t="shared" si="1"/>
        <v>0.0027689814814814816</v>
      </c>
    </row>
    <row r="14" spans="1:14" ht="12.75">
      <c r="A14" s="20">
        <v>10</v>
      </c>
      <c r="B14" s="17" t="s">
        <v>315</v>
      </c>
      <c r="C14" s="17" t="s">
        <v>161</v>
      </c>
      <c r="D14" s="3">
        <f t="shared" si="0"/>
        <v>2540</v>
      </c>
      <c r="E14" s="22">
        <v>1187</v>
      </c>
      <c r="F14" s="22">
        <v>1271</v>
      </c>
      <c r="G14" s="3">
        <v>1269</v>
      </c>
      <c r="H14" s="30"/>
      <c r="I14" s="20">
        <v>10</v>
      </c>
      <c r="J14" s="17" t="s">
        <v>305</v>
      </c>
      <c r="K14" s="17" t="s">
        <v>95</v>
      </c>
      <c r="L14" s="41">
        <v>0.0027967592592592593</v>
      </c>
      <c r="M14" s="41">
        <v>0.0027793981481481485</v>
      </c>
      <c r="N14" s="41">
        <f t="shared" si="1"/>
        <v>0.0027793981481481485</v>
      </c>
    </row>
    <row r="15" spans="1:14" ht="12.75">
      <c r="A15" s="3">
        <v>11</v>
      </c>
      <c r="B15" s="17" t="s">
        <v>301</v>
      </c>
      <c r="C15" s="17" t="s">
        <v>161</v>
      </c>
      <c r="D15" s="3">
        <f t="shared" si="0"/>
        <v>2523</v>
      </c>
      <c r="E15" s="22">
        <v>1299</v>
      </c>
      <c r="F15" s="22">
        <v>1224</v>
      </c>
      <c r="G15" s="3">
        <v>1062</v>
      </c>
      <c r="H15" s="30"/>
      <c r="I15" s="3">
        <v>11</v>
      </c>
      <c r="J15" s="17" t="s">
        <v>309</v>
      </c>
      <c r="K15" s="17" t="s">
        <v>95</v>
      </c>
      <c r="L15" s="41">
        <v>0.002788657407407407</v>
      </c>
      <c r="M15" s="41">
        <v>0.002826736111111111</v>
      </c>
      <c r="N15" s="41">
        <f t="shared" si="1"/>
        <v>0.002788657407407407</v>
      </c>
    </row>
    <row r="16" spans="1:14" ht="12.75">
      <c r="A16" s="20">
        <v>12</v>
      </c>
      <c r="B16" s="17" t="s">
        <v>298</v>
      </c>
      <c r="C16" s="17" t="s">
        <v>95</v>
      </c>
      <c r="D16" s="3">
        <f t="shared" si="0"/>
        <v>2480</v>
      </c>
      <c r="E16" s="22">
        <v>1247</v>
      </c>
      <c r="F16" s="22">
        <v>0</v>
      </c>
      <c r="G16" s="3">
        <v>1233</v>
      </c>
      <c r="H16" s="30"/>
      <c r="I16" s="20">
        <v>12</v>
      </c>
      <c r="J16" s="17" t="s">
        <v>316</v>
      </c>
      <c r="K16" s="17" t="s">
        <v>160</v>
      </c>
      <c r="L16" s="41">
        <v>0.0028554398148148146</v>
      </c>
      <c r="M16" s="41">
        <v>0.0027983796296296294</v>
      </c>
      <c r="N16" s="41">
        <f t="shared" si="1"/>
        <v>0.0027983796296296294</v>
      </c>
    </row>
    <row r="17" spans="1:14" ht="12.75">
      <c r="A17" s="20">
        <v>13</v>
      </c>
      <c r="B17" s="17" t="s">
        <v>308</v>
      </c>
      <c r="C17" s="17" t="s">
        <v>160</v>
      </c>
      <c r="D17" s="3">
        <f t="shared" si="0"/>
        <v>2475</v>
      </c>
      <c r="E17" s="22">
        <v>1297</v>
      </c>
      <c r="F17" s="22">
        <v>1178</v>
      </c>
      <c r="G17" s="3">
        <v>1159</v>
      </c>
      <c r="H17" s="30"/>
      <c r="I17" s="3">
        <v>13</v>
      </c>
      <c r="J17" s="17" t="s">
        <v>311</v>
      </c>
      <c r="K17" s="17" t="s">
        <v>24</v>
      </c>
      <c r="L17" s="41">
        <v>0.002803703703703704</v>
      </c>
      <c r="N17" s="41">
        <f t="shared" si="1"/>
        <v>0.002803703703703704</v>
      </c>
    </row>
    <row r="18" spans="1:14" ht="12.75">
      <c r="A18" s="3">
        <v>14</v>
      </c>
      <c r="B18" s="17" t="s">
        <v>306</v>
      </c>
      <c r="C18" s="17" t="s">
        <v>95</v>
      </c>
      <c r="D18" s="3">
        <f t="shared" si="0"/>
        <v>2386</v>
      </c>
      <c r="E18" s="22">
        <v>1191</v>
      </c>
      <c r="F18" s="22">
        <v>0</v>
      </c>
      <c r="G18" s="3">
        <v>1195</v>
      </c>
      <c r="H18" s="30"/>
      <c r="I18" s="20">
        <v>14</v>
      </c>
      <c r="J18" s="17" t="s">
        <v>313</v>
      </c>
      <c r="K18" s="17" t="s">
        <v>95</v>
      </c>
      <c r="L18" s="41">
        <v>0.0028782407407407407</v>
      </c>
      <c r="M18" s="41">
        <v>0.002821412037037037</v>
      </c>
      <c r="N18" s="41">
        <f t="shared" si="1"/>
        <v>0.002821412037037037</v>
      </c>
    </row>
    <row r="19" spans="1:14" ht="14.25">
      <c r="A19" s="20">
        <v>15</v>
      </c>
      <c r="B19" s="17" t="s">
        <v>313</v>
      </c>
      <c r="C19" s="17" t="s">
        <v>95</v>
      </c>
      <c r="D19" s="3">
        <f t="shared" si="0"/>
        <v>2381</v>
      </c>
      <c r="E19" s="22">
        <v>1187</v>
      </c>
      <c r="F19" s="22">
        <v>1146</v>
      </c>
      <c r="G19" s="3">
        <v>1194</v>
      </c>
      <c r="H19" s="30"/>
      <c r="I19" s="3">
        <v>15</v>
      </c>
      <c r="J19" s="42" t="s">
        <v>352</v>
      </c>
      <c r="K19" s="42" t="s">
        <v>24</v>
      </c>
      <c r="L19" s="9"/>
      <c r="M19" s="41">
        <v>0.0028431712962962963</v>
      </c>
      <c r="N19" s="41">
        <f t="shared" si="1"/>
        <v>0.0028431712962962963</v>
      </c>
    </row>
    <row r="20" spans="1:14" ht="12.75">
      <c r="A20" s="20">
        <v>16</v>
      </c>
      <c r="B20" s="17" t="s">
        <v>314</v>
      </c>
      <c r="C20" s="17" t="s">
        <v>161</v>
      </c>
      <c r="D20" s="3">
        <f t="shared" si="0"/>
        <v>2376</v>
      </c>
      <c r="E20" s="22">
        <v>1176</v>
      </c>
      <c r="F20" s="22">
        <v>1151</v>
      </c>
      <c r="G20" s="3">
        <v>1200</v>
      </c>
      <c r="H20" s="30"/>
      <c r="I20" s="20">
        <v>16</v>
      </c>
      <c r="J20" s="17" t="s">
        <v>297</v>
      </c>
      <c r="K20" s="17" t="s">
        <v>161</v>
      </c>
      <c r="L20" s="41">
        <v>0.003032060185185185</v>
      </c>
      <c r="M20" s="41">
        <v>0.0028608796296296294</v>
      </c>
      <c r="N20" s="41">
        <f t="shared" si="1"/>
        <v>0.0028608796296296294</v>
      </c>
    </row>
    <row r="21" spans="1:14" ht="12.75">
      <c r="A21" s="3">
        <v>17</v>
      </c>
      <c r="B21" s="17" t="s">
        <v>307</v>
      </c>
      <c r="C21" s="17" t="s">
        <v>162</v>
      </c>
      <c r="D21" s="3">
        <f t="shared" si="0"/>
        <v>2372</v>
      </c>
      <c r="E21" s="22">
        <v>1200</v>
      </c>
      <c r="F21" s="22">
        <v>1161</v>
      </c>
      <c r="G21" s="3">
        <v>1172</v>
      </c>
      <c r="H21" s="30"/>
      <c r="I21" s="3">
        <v>17</v>
      </c>
      <c r="J21" s="17" t="s">
        <v>314</v>
      </c>
      <c r="K21" s="17" t="s">
        <v>161</v>
      </c>
      <c r="L21" s="41">
        <v>0.002896296296296296</v>
      </c>
      <c r="M21" s="41">
        <v>0.0029151620370370373</v>
      </c>
      <c r="N21" s="41">
        <f t="shared" si="1"/>
        <v>0.002896296296296296</v>
      </c>
    </row>
    <row r="22" spans="1:14" ht="12.75">
      <c r="A22" s="20">
        <v>18</v>
      </c>
      <c r="B22" s="17" t="s">
        <v>318</v>
      </c>
      <c r="C22" s="17" t="s">
        <v>162</v>
      </c>
      <c r="D22" s="3">
        <f t="shared" si="0"/>
        <v>2333</v>
      </c>
      <c r="E22" s="22">
        <v>1170</v>
      </c>
      <c r="F22" s="22">
        <v>1163</v>
      </c>
      <c r="G22" s="3">
        <v>1124</v>
      </c>
      <c r="H22" s="30"/>
      <c r="I22" s="3">
        <v>18</v>
      </c>
      <c r="J22" s="17" t="s">
        <v>308</v>
      </c>
      <c r="K22" s="17" t="s">
        <v>160</v>
      </c>
      <c r="L22" s="41">
        <v>0.002977893518518518</v>
      </c>
      <c r="M22" s="41">
        <v>0.0029065972222222223</v>
      </c>
      <c r="N22" s="41">
        <f t="shared" si="1"/>
        <v>0.0029065972222222223</v>
      </c>
    </row>
    <row r="23" spans="1:14" ht="12.75">
      <c r="A23" s="20">
        <v>19</v>
      </c>
      <c r="B23" s="17" t="s">
        <v>309</v>
      </c>
      <c r="C23" s="17" t="s">
        <v>95</v>
      </c>
      <c r="D23" s="3">
        <f t="shared" si="0"/>
        <v>2269</v>
      </c>
      <c r="E23" s="22">
        <v>1140</v>
      </c>
      <c r="F23" s="22">
        <v>1129</v>
      </c>
      <c r="G23" s="3">
        <v>0</v>
      </c>
      <c r="H23" s="30"/>
      <c r="I23" s="20">
        <v>19</v>
      </c>
      <c r="J23" s="17" t="s">
        <v>315</v>
      </c>
      <c r="K23" s="17" t="s">
        <v>161</v>
      </c>
      <c r="L23" s="41">
        <v>0.0030773148148148144</v>
      </c>
      <c r="M23" s="41">
        <v>0.0029770833333333333</v>
      </c>
      <c r="N23" s="41">
        <f t="shared" si="1"/>
        <v>0.0029770833333333333</v>
      </c>
    </row>
    <row r="24" spans="1:14" ht="14.25">
      <c r="A24" s="3">
        <v>20</v>
      </c>
      <c r="B24" s="17" t="s">
        <v>320</v>
      </c>
      <c r="C24" s="17" t="s">
        <v>160</v>
      </c>
      <c r="D24" s="3">
        <f t="shared" si="0"/>
        <v>2108</v>
      </c>
      <c r="E24" s="22">
        <v>1020</v>
      </c>
      <c r="F24" s="22">
        <v>1088</v>
      </c>
      <c r="G24" s="3">
        <v>987</v>
      </c>
      <c r="I24" s="3">
        <v>20</v>
      </c>
      <c r="J24" s="40" t="s">
        <v>351</v>
      </c>
      <c r="K24" s="42" t="s">
        <v>95</v>
      </c>
      <c r="L24" s="9"/>
      <c r="M24" s="41">
        <v>0.002980787037037037</v>
      </c>
      <c r="N24" s="41">
        <f t="shared" si="1"/>
        <v>0.002980787037037037</v>
      </c>
    </row>
    <row r="25" spans="1:14" ht="12.75">
      <c r="A25" s="20">
        <v>21</v>
      </c>
      <c r="B25" s="17" t="s">
        <v>311</v>
      </c>
      <c r="C25" s="17" t="s">
        <v>24</v>
      </c>
      <c r="D25" s="3">
        <f t="shared" si="0"/>
        <v>2023</v>
      </c>
      <c r="E25" s="22">
        <v>887</v>
      </c>
      <c r="F25" s="22">
        <v>0</v>
      </c>
      <c r="G25" s="3">
        <v>1136</v>
      </c>
      <c r="I25" s="3">
        <v>21</v>
      </c>
      <c r="J25" s="17" t="s">
        <v>317</v>
      </c>
      <c r="K25" s="17" t="s">
        <v>95</v>
      </c>
      <c r="L25" s="41">
        <v>0.0029822916666666665</v>
      </c>
      <c r="N25" s="41">
        <f t="shared" si="1"/>
        <v>0.0029822916666666665</v>
      </c>
    </row>
    <row r="26" spans="1:14" ht="14.25">
      <c r="A26" s="20">
        <v>22</v>
      </c>
      <c r="B26" s="17" t="s">
        <v>321</v>
      </c>
      <c r="C26" s="17" t="s">
        <v>161</v>
      </c>
      <c r="D26" s="3">
        <f t="shared" si="0"/>
        <v>1999</v>
      </c>
      <c r="E26" s="22">
        <v>969</v>
      </c>
      <c r="F26" s="22">
        <v>1030</v>
      </c>
      <c r="G26" s="3">
        <v>0</v>
      </c>
      <c r="I26" s="20">
        <v>22</v>
      </c>
      <c r="J26" s="43" t="s">
        <v>349</v>
      </c>
      <c r="K26" s="42" t="s">
        <v>161</v>
      </c>
      <c r="L26" s="9"/>
      <c r="M26" s="41">
        <v>0.0030598379629629626</v>
      </c>
      <c r="N26" s="41">
        <f t="shared" si="1"/>
        <v>0.0030598379629629626</v>
      </c>
    </row>
    <row r="27" spans="1:14" ht="12.75">
      <c r="A27" s="3">
        <v>23</v>
      </c>
      <c r="B27" s="17" t="s">
        <v>316</v>
      </c>
      <c r="C27" s="17" t="s">
        <v>160</v>
      </c>
      <c r="D27" s="3">
        <f t="shared" si="0"/>
        <v>1924</v>
      </c>
      <c r="E27" s="22">
        <v>1008</v>
      </c>
      <c r="F27" s="22">
        <v>916</v>
      </c>
      <c r="G27" s="3">
        <v>0</v>
      </c>
      <c r="I27" s="3">
        <v>23</v>
      </c>
      <c r="J27" s="17" t="s">
        <v>318</v>
      </c>
      <c r="K27" s="17" t="s">
        <v>162</v>
      </c>
      <c r="L27" s="41">
        <v>0.00316550925925926</v>
      </c>
      <c r="M27" s="41">
        <v>0.003143402777777778</v>
      </c>
      <c r="N27" s="41">
        <f t="shared" si="1"/>
        <v>0.003143402777777778</v>
      </c>
    </row>
    <row r="28" spans="1:14" ht="14.25">
      <c r="A28" s="20">
        <v>24</v>
      </c>
      <c r="B28" s="17" t="s">
        <v>317</v>
      </c>
      <c r="C28" s="17" t="s">
        <v>95</v>
      </c>
      <c r="D28" s="3">
        <f t="shared" si="0"/>
        <v>1903</v>
      </c>
      <c r="E28" s="22">
        <v>958</v>
      </c>
      <c r="F28" s="22">
        <v>0</v>
      </c>
      <c r="G28" s="3">
        <v>945</v>
      </c>
      <c r="I28" s="3">
        <v>24</v>
      </c>
      <c r="J28" s="38" t="s">
        <v>348</v>
      </c>
      <c r="K28" s="42" t="s">
        <v>95</v>
      </c>
      <c r="L28" s="9"/>
      <c r="M28" s="41">
        <v>0.003158912037037037</v>
      </c>
      <c r="N28" s="41">
        <f t="shared" si="1"/>
        <v>0.003158912037037037</v>
      </c>
    </row>
    <row r="29" spans="1:14" ht="12.75">
      <c r="A29" s="20">
        <v>25</v>
      </c>
      <c r="B29" s="17" t="s">
        <v>324</v>
      </c>
      <c r="C29" s="17" t="s">
        <v>95</v>
      </c>
      <c r="D29" s="3">
        <f t="shared" si="0"/>
        <v>1883</v>
      </c>
      <c r="E29" s="22">
        <v>916</v>
      </c>
      <c r="F29" s="22">
        <v>967</v>
      </c>
      <c r="G29" s="3">
        <v>0</v>
      </c>
      <c r="I29" s="20">
        <v>25</v>
      </c>
      <c r="J29" s="17" t="s">
        <v>322</v>
      </c>
      <c r="K29" s="17" t="s">
        <v>24</v>
      </c>
      <c r="L29" s="41">
        <v>0.003206018518518519</v>
      </c>
      <c r="M29" s="41">
        <v>0.003417361111111111</v>
      </c>
      <c r="N29" s="41">
        <f t="shared" si="1"/>
        <v>0.003206018518518519</v>
      </c>
    </row>
    <row r="30" spans="1:14" ht="12.75">
      <c r="A30" s="3">
        <v>26</v>
      </c>
      <c r="B30" s="17" t="s">
        <v>322</v>
      </c>
      <c r="C30" s="17" t="s">
        <v>24</v>
      </c>
      <c r="D30" s="3">
        <f t="shared" si="0"/>
        <v>1807</v>
      </c>
      <c r="E30" s="22">
        <v>953</v>
      </c>
      <c r="F30" s="22">
        <v>854</v>
      </c>
      <c r="G30" s="3">
        <v>0</v>
      </c>
      <c r="I30" s="3">
        <v>26</v>
      </c>
      <c r="J30" s="17" t="s">
        <v>320</v>
      </c>
      <c r="K30" s="17" t="s">
        <v>160</v>
      </c>
      <c r="L30" s="41">
        <v>0.003284027777777778</v>
      </c>
      <c r="M30" s="41">
        <v>0.003239351851851852</v>
      </c>
      <c r="N30" s="41">
        <f t="shared" si="1"/>
        <v>0.003239351851851852</v>
      </c>
    </row>
    <row r="31" spans="1:14" ht="14.25">
      <c r="A31" s="20">
        <v>27</v>
      </c>
      <c r="B31" s="17" t="s">
        <v>326</v>
      </c>
      <c r="C31" s="17" t="s">
        <v>160</v>
      </c>
      <c r="D31" s="3">
        <f t="shared" si="0"/>
        <v>1387</v>
      </c>
      <c r="E31" s="22">
        <v>232</v>
      </c>
      <c r="F31" s="22">
        <v>1155</v>
      </c>
      <c r="G31" s="3">
        <v>0</v>
      </c>
      <c r="I31" s="3">
        <v>27</v>
      </c>
      <c r="J31" s="38" t="s">
        <v>323</v>
      </c>
      <c r="K31" s="42" t="s">
        <v>95</v>
      </c>
      <c r="L31" s="9"/>
      <c r="M31" s="41">
        <v>0.003265856481481481</v>
      </c>
      <c r="N31" s="41">
        <f t="shared" si="1"/>
        <v>0.003265856481481481</v>
      </c>
    </row>
    <row r="32" spans="1:14" ht="14.25">
      <c r="A32" s="20">
        <v>28</v>
      </c>
      <c r="B32" s="38" t="s">
        <v>352</v>
      </c>
      <c r="C32" s="38" t="s">
        <v>24</v>
      </c>
      <c r="D32" s="3">
        <f t="shared" si="0"/>
        <v>1290</v>
      </c>
      <c r="E32" s="3">
        <v>0</v>
      </c>
      <c r="F32" s="3">
        <v>1290</v>
      </c>
      <c r="G32" s="3">
        <v>0</v>
      </c>
      <c r="I32" s="20">
        <v>28</v>
      </c>
      <c r="J32" s="17" t="s">
        <v>321</v>
      </c>
      <c r="K32" s="17" t="s">
        <v>161</v>
      </c>
      <c r="L32" s="41">
        <v>0.0033090277777777775</v>
      </c>
      <c r="M32" s="41">
        <v>0.0033447916666666665</v>
      </c>
      <c r="N32" s="41">
        <f t="shared" si="1"/>
        <v>0.0033090277777777775</v>
      </c>
    </row>
    <row r="33" spans="1:14" ht="14.25">
      <c r="A33" s="3">
        <v>29</v>
      </c>
      <c r="B33" s="17" t="s">
        <v>312</v>
      </c>
      <c r="C33" s="17" t="s">
        <v>95</v>
      </c>
      <c r="D33" s="3">
        <f t="shared" si="0"/>
        <v>1205</v>
      </c>
      <c r="E33" s="22">
        <v>1205</v>
      </c>
      <c r="F33" s="22">
        <v>0</v>
      </c>
      <c r="G33" s="3">
        <v>0</v>
      </c>
      <c r="I33" s="3">
        <v>29</v>
      </c>
      <c r="J33" s="44" t="s">
        <v>350</v>
      </c>
      <c r="K33" s="42" t="s">
        <v>95</v>
      </c>
      <c r="L33" s="9"/>
      <c r="M33" s="41">
        <v>0.003322106481481482</v>
      </c>
      <c r="N33" s="41">
        <f t="shared" si="1"/>
        <v>0.003322106481481482</v>
      </c>
    </row>
    <row r="34" spans="1:14" ht="14.25">
      <c r="A34" s="20">
        <v>30</v>
      </c>
      <c r="B34" s="39" t="s">
        <v>349</v>
      </c>
      <c r="C34" s="38" t="s">
        <v>161</v>
      </c>
      <c r="D34" s="3">
        <f t="shared" si="0"/>
        <v>1194</v>
      </c>
      <c r="E34" s="3">
        <v>0</v>
      </c>
      <c r="F34" s="3">
        <v>1194</v>
      </c>
      <c r="G34" s="3">
        <v>0</v>
      </c>
      <c r="I34" s="3">
        <v>30</v>
      </c>
      <c r="J34" s="17" t="s">
        <v>302</v>
      </c>
      <c r="K34" s="17" t="s">
        <v>95</v>
      </c>
      <c r="L34" s="41">
        <v>0.0034422453703703703</v>
      </c>
      <c r="M34" s="41">
        <v>0.0033785879629629634</v>
      </c>
      <c r="N34" s="41">
        <f t="shared" si="1"/>
        <v>0.0033785879629629634</v>
      </c>
    </row>
    <row r="35" spans="1:9" ht="12.75">
      <c r="A35" s="20">
        <v>31</v>
      </c>
      <c r="B35" s="9" t="s">
        <v>388</v>
      </c>
      <c r="C35" s="9" t="s">
        <v>161</v>
      </c>
      <c r="D35" s="3">
        <f t="shared" si="0"/>
        <v>1128</v>
      </c>
      <c r="E35" s="3">
        <v>0</v>
      </c>
      <c r="F35" s="3">
        <v>0</v>
      </c>
      <c r="G35" s="3">
        <v>1128</v>
      </c>
      <c r="I35" s="20">
        <v>31</v>
      </c>
    </row>
    <row r="36" spans="1:9" ht="12.75">
      <c r="A36" s="3">
        <v>32</v>
      </c>
      <c r="B36" s="17" t="s">
        <v>319</v>
      </c>
      <c r="C36" s="17" t="s">
        <v>161</v>
      </c>
      <c r="D36" s="3">
        <f t="shared" si="0"/>
        <v>1109</v>
      </c>
      <c r="E36" s="22">
        <v>1109</v>
      </c>
      <c r="F36" s="22">
        <v>0</v>
      </c>
      <c r="G36" s="3">
        <v>0</v>
      </c>
      <c r="I36" s="3">
        <v>32</v>
      </c>
    </row>
    <row r="37" spans="1:9" ht="14.25">
      <c r="A37" s="20">
        <v>33</v>
      </c>
      <c r="B37" s="40" t="s">
        <v>351</v>
      </c>
      <c r="C37" s="38" t="s">
        <v>95</v>
      </c>
      <c r="D37" s="3">
        <f t="shared" si="0"/>
        <v>1088</v>
      </c>
      <c r="E37" s="3">
        <v>0</v>
      </c>
      <c r="F37" s="3">
        <v>1088</v>
      </c>
      <c r="G37" s="3">
        <v>0</v>
      </c>
      <c r="I37" s="3">
        <v>33</v>
      </c>
    </row>
    <row r="38" spans="1:9" ht="12.75">
      <c r="A38" s="20">
        <v>34</v>
      </c>
      <c r="B38" s="17" t="s">
        <v>325</v>
      </c>
      <c r="C38" s="17" t="s">
        <v>161</v>
      </c>
      <c r="D38" s="3">
        <f t="shared" si="0"/>
        <v>986</v>
      </c>
      <c r="E38" s="22">
        <v>350</v>
      </c>
      <c r="F38" s="22">
        <v>338</v>
      </c>
      <c r="G38" s="3">
        <v>636</v>
      </c>
      <c r="I38" s="20">
        <v>34</v>
      </c>
    </row>
    <row r="39" spans="1:9" ht="14.25">
      <c r="A39" s="3">
        <v>35</v>
      </c>
      <c r="B39" s="38" t="s">
        <v>348</v>
      </c>
      <c r="C39" s="38" t="s">
        <v>95</v>
      </c>
      <c r="D39" s="3">
        <f t="shared" si="0"/>
        <v>937</v>
      </c>
      <c r="E39" s="3">
        <v>0</v>
      </c>
      <c r="F39" s="3">
        <v>937</v>
      </c>
      <c r="G39" s="3">
        <v>0</v>
      </c>
      <c r="I39" s="3">
        <v>35</v>
      </c>
    </row>
    <row r="40" spans="1:9" ht="14.25">
      <c r="A40" s="20">
        <v>36</v>
      </c>
      <c r="B40" s="38" t="s">
        <v>350</v>
      </c>
      <c r="C40" s="38" t="s">
        <v>95</v>
      </c>
      <c r="D40" s="3">
        <f t="shared" si="0"/>
        <v>890</v>
      </c>
      <c r="E40" s="3">
        <v>0</v>
      </c>
      <c r="F40" s="3">
        <v>890</v>
      </c>
      <c r="G40" s="3">
        <v>0</v>
      </c>
      <c r="I40" s="3">
        <v>36</v>
      </c>
    </row>
    <row r="41" spans="1:9" ht="12.75">
      <c r="A41" s="20">
        <v>37</v>
      </c>
      <c r="B41" s="9" t="s">
        <v>389</v>
      </c>
      <c r="C41" s="9" t="s">
        <v>95</v>
      </c>
      <c r="D41" s="3">
        <f t="shared" si="0"/>
        <v>755</v>
      </c>
      <c r="E41" s="3">
        <v>0</v>
      </c>
      <c r="F41" s="3">
        <v>0</v>
      </c>
      <c r="G41" s="3">
        <v>755</v>
      </c>
      <c r="I41" s="20">
        <v>37</v>
      </c>
    </row>
    <row r="42" spans="1:9" ht="15">
      <c r="A42" s="3">
        <v>38</v>
      </c>
      <c r="B42" s="60"/>
      <c r="C42" s="61"/>
      <c r="D42" s="29"/>
      <c r="E42" s="29"/>
      <c r="F42" s="29"/>
      <c r="G42" s="29"/>
      <c r="I42" s="3">
        <v>38</v>
      </c>
    </row>
  </sheetData>
  <sheetProtection/>
  <conditionalFormatting sqref="A5:G42">
    <cfRule type="expression" priority="2" dxfId="0" stopIfTrue="1">
      <formula>$A5&lt;4</formula>
    </cfRule>
  </conditionalFormatting>
  <conditionalFormatting sqref="I5:N42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N42"/>
  <sheetViews>
    <sheetView tabSelected="1" zoomScalePageLayoutView="0" workbookViewId="0" topLeftCell="A1">
      <selection activeCell="B5" sqref="B5:D14"/>
    </sheetView>
  </sheetViews>
  <sheetFormatPr defaultColWidth="9.00390625" defaultRowHeight="12.75"/>
  <cols>
    <col min="1" max="1" width="3.50390625" style="9" customWidth="1"/>
    <col min="2" max="2" width="26.00390625" style="9" customWidth="1"/>
    <col min="3" max="3" width="9.125" style="9" customWidth="1"/>
    <col min="4" max="4" width="8.125" style="9" customWidth="1"/>
    <col min="5" max="7" width="8.125" style="3" customWidth="1"/>
    <col min="8" max="8" width="3.125" style="3" customWidth="1"/>
    <col min="9" max="9" width="4.375" style="9" customWidth="1"/>
    <col min="10" max="10" width="19.875" style="9" bestFit="1" customWidth="1"/>
    <col min="11" max="11" width="9.125" style="9" customWidth="1"/>
    <col min="12" max="12" width="8.50390625" style="3" customWidth="1"/>
    <col min="13" max="13" width="9.375" style="9" customWidth="1"/>
    <col min="14" max="14" width="8.50390625" style="9" customWidth="1"/>
    <col min="15" max="16384" width="9.00390625" style="9" customWidth="1"/>
  </cols>
  <sheetData>
    <row r="1" spans="1:12" ht="12.75">
      <c r="A1" s="27" t="s">
        <v>22</v>
      </c>
      <c r="C1" s="9" t="s">
        <v>23</v>
      </c>
      <c r="I1" s="19"/>
      <c r="L1" s="20"/>
    </row>
    <row r="3" spans="1:12" ht="12.75">
      <c r="A3" s="19" t="s">
        <v>21</v>
      </c>
      <c r="I3" s="19" t="str">
        <f>A3</f>
        <v>Meisjes Minipupillen 2007 ev </v>
      </c>
      <c r="L3" s="20" t="s">
        <v>0</v>
      </c>
    </row>
    <row r="4" spans="1:14" ht="12.75">
      <c r="A4" s="19" t="s">
        <v>1</v>
      </c>
      <c r="B4" s="19" t="s">
        <v>2</v>
      </c>
      <c r="C4" s="19" t="s">
        <v>4</v>
      </c>
      <c r="D4" s="20" t="s">
        <v>10</v>
      </c>
      <c r="E4" s="21">
        <v>41741</v>
      </c>
      <c r="F4" s="21">
        <v>41776</v>
      </c>
      <c r="G4" s="21">
        <v>41804</v>
      </c>
      <c r="I4" s="19" t="s">
        <v>1</v>
      </c>
      <c r="J4" s="19" t="s">
        <v>3</v>
      </c>
      <c r="K4" s="19" t="s">
        <v>4</v>
      </c>
      <c r="L4" s="21">
        <f>E4</f>
        <v>41741</v>
      </c>
      <c r="M4" s="31">
        <f>F4</f>
        <v>41776</v>
      </c>
      <c r="N4" s="9" t="s">
        <v>11</v>
      </c>
    </row>
    <row r="5" spans="1:14" ht="12.75">
      <c r="A5" s="3">
        <v>1</v>
      </c>
      <c r="B5" s="17" t="s">
        <v>58</v>
      </c>
      <c r="C5" s="17" t="s">
        <v>25</v>
      </c>
      <c r="D5" s="3">
        <f aca="true" t="shared" si="0" ref="D5:D19">SUM(E5:G5)-MIN(E5:G5)</f>
        <v>1717</v>
      </c>
      <c r="E5" s="22">
        <v>834</v>
      </c>
      <c r="F5" s="22">
        <v>687</v>
      </c>
      <c r="G5" s="3">
        <v>883</v>
      </c>
      <c r="H5" s="20"/>
      <c r="I5" s="3">
        <v>1</v>
      </c>
      <c r="J5" s="17" t="s">
        <v>60</v>
      </c>
      <c r="K5" s="17" t="s">
        <v>44</v>
      </c>
      <c r="L5" s="46">
        <v>0.001749537037037037</v>
      </c>
      <c r="M5" s="41">
        <v>0.0016582175925925929</v>
      </c>
      <c r="N5" s="54">
        <f aca="true" t="shared" si="1" ref="N5:N16">MIN(L5:M5)</f>
        <v>0.0016582175925925929</v>
      </c>
    </row>
    <row r="6" spans="1:14" ht="12.75">
      <c r="A6" s="3">
        <v>2</v>
      </c>
      <c r="B6" s="17" t="s">
        <v>59</v>
      </c>
      <c r="C6" s="17" t="s">
        <v>26</v>
      </c>
      <c r="D6" s="3">
        <f t="shared" si="0"/>
        <v>1392</v>
      </c>
      <c r="E6" s="22">
        <v>668</v>
      </c>
      <c r="F6" s="22">
        <v>717</v>
      </c>
      <c r="G6" s="3">
        <v>675</v>
      </c>
      <c r="I6" s="3">
        <v>2</v>
      </c>
      <c r="J6" s="17" t="s">
        <v>42</v>
      </c>
      <c r="K6" s="17" t="s">
        <v>43</v>
      </c>
      <c r="L6" s="46">
        <v>0.001672685185185185</v>
      </c>
      <c r="M6" s="41">
        <v>0.0017613425925925928</v>
      </c>
      <c r="N6" s="54">
        <f t="shared" si="1"/>
        <v>0.001672685185185185</v>
      </c>
    </row>
    <row r="7" spans="1:14" ht="12.75">
      <c r="A7" s="3">
        <v>3</v>
      </c>
      <c r="B7" s="17" t="s">
        <v>61</v>
      </c>
      <c r="C7" s="17" t="s">
        <v>27</v>
      </c>
      <c r="D7" s="3">
        <f t="shared" si="0"/>
        <v>1348</v>
      </c>
      <c r="E7" s="22">
        <v>589</v>
      </c>
      <c r="F7" s="22">
        <v>619</v>
      </c>
      <c r="G7" s="3">
        <v>729</v>
      </c>
      <c r="I7" s="3">
        <v>3</v>
      </c>
      <c r="J7" s="17" t="s">
        <v>45</v>
      </c>
      <c r="K7" s="17" t="s">
        <v>46</v>
      </c>
      <c r="L7" s="46">
        <v>0.001808564814814815</v>
      </c>
      <c r="M7" s="47"/>
      <c r="N7" s="54">
        <f t="shared" si="1"/>
        <v>0.001808564814814815</v>
      </c>
    </row>
    <row r="8" spans="1:14" ht="12.75">
      <c r="A8" s="3">
        <v>4</v>
      </c>
      <c r="B8" s="17" t="s">
        <v>63</v>
      </c>
      <c r="C8" s="17" t="s">
        <v>32</v>
      </c>
      <c r="D8" s="3">
        <f t="shared" si="0"/>
        <v>1090</v>
      </c>
      <c r="E8" s="22">
        <v>523</v>
      </c>
      <c r="F8" s="22">
        <v>0</v>
      </c>
      <c r="G8" s="3">
        <v>567</v>
      </c>
      <c r="I8" s="3">
        <v>4</v>
      </c>
      <c r="J8" s="17" t="s">
        <v>48</v>
      </c>
      <c r="K8" s="17" t="s">
        <v>31</v>
      </c>
      <c r="L8" s="46">
        <v>0.0018576388888888887</v>
      </c>
      <c r="M8" s="41">
        <v>0.0018203703703703704</v>
      </c>
      <c r="N8" s="54">
        <f t="shared" si="1"/>
        <v>0.0018203703703703704</v>
      </c>
    </row>
    <row r="9" spans="1:14" ht="12.75">
      <c r="A9" s="3">
        <v>5</v>
      </c>
      <c r="B9" s="17" t="s">
        <v>33</v>
      </c>
      <c r="C9" s="17" t="s">
        <v>34</v>
      </c>
      <c r="D9" s="3">
        <f t="shared" si="0"/>
        <v>1080</v>
      </c>
      <c r="E9" s="22">
        <v>485</v>
      </c>
      <c r="F9" s="22">
        <v>595</v>
      </c>
      <c r="G9" s="3">
        <v>0</v>
      </c>
      <c r="I9" s="3">
        <v>5</v>
      </c>
      <c r="J9" s="17" t="s">
        <v>62</v>
      </c>
      <c r="K9" s="17" t="s">
        <v>47</v>
      </c>
      <c r="L9" s="46">
        <v>0.0018565972222222222</v>
      </c>
      <c r="M9" s="48"/>
      <c r="N9" s="54">
        <f t="shared" si="1"/>
        <v>0.0018565972222222222</v>
      </c>
    </row>
    <row r="10" spans="1:14" ht="12.75">
      <c r="A10" s="3">
        <v>6</v>
      </c>
      <c r="B10" s="17" t="s">
        <v>30</v>
      </c>
      <c r="C10" s="17" t="s">
        <v>31</v>
      </c>
      <c r="D10" s="3">
        <f t="shared" si="0"/>
        <v>1061</v>
      </c>
      <c r="E10" s="22">
        <v>548</v>
      </c>
      <c r="F10" s="22">
        <v>513</v>
      </c>
      <c r="G10" s="3">
        <v>500</v>
      </c>
      <c r="I10" s="3">
        <v>6</v>
      </c>
      <c r="J10" s="17" t="s">
        <v>64</v>
      </c>
      <c r="K10" s="17" t="s">
        <v>49</v>
      </c>
      <c r="L10" s="46">
        <v>0.0019575231481481483</v>
      </c>
      <c r="M10" s="41">
        <v>0.0019379629629629627</v>
      </c>
      <c r="N10" s="54">
        <f t="shared" si="1"/>
        <v>0.0019379629629629627</v>
      </c>
    </row>
    <row r="11" spans="1:14" ht="12.75">
      <c r="A11" s="3">
        <v>7</v>
      </c>
      <c r="B11" s="17" t="s">
        <v>67</v>
      </c>
      <c r="C11" s="17" t="s">
        <v>38</v>
      </c>
      <c r="D11" s="3">
        <f t="shared" si="0"/>
        <v>1037</v>
      </c>
      <c r="E11" s="22">
        <v>441</v>
      </c>
      <c r="F11" s="22">
        <v>0</v>
      </c>
      <c r="G11" s="3">
        <v>596</v>
      </c>
      <c r="I11" s="3">
        <v>7</v>
      </c>
      <c r="J11" s="17" t="s">
        <v>66</v>
      </c>
      <c r="K11" s="17" t="s">
        <v>51</v>
      </c>
      <c r="L11" s="46">
        <v>0.002049884259259259</v>
      </c>
      <c r="M11" s="41">
        <v>0.001996875</v>
      </c>
      <c r="N11" s="54">
        <f t="shared" si="1"/>
        <v>0.001996875</v>
      </c>
    </row>
    <row r="12" spans="1:14" ht="12.75">
      <c r="A12" s="3">
        <v>8</v>
      </c>
      <c r="B12" s="17" t="s">
        <v>28</v>
      </c>
      <c r="C12" s="17" t="s">
        <v>29</v>
      </c>
      <c r="D12" s="3">
        <f t="shared" si="0"/>
        <v>1033</v>
      </c>
      <c r="E12" s="22">
        <v>559</v>
      </c>
      <c r="F12" s="22">
        <v>474</v>
      </c>
      <c r="G12" s="3">
        <v>0</v>
      </c>
      <c r="I12" s="3">
        <v>8</v>
      </c>
      <c r="J12" s="17" t="s">
        <v>65</v>
      </c>
      <c r="K12" s="17" t="s">
        <v>50</v>
      </c>
      <c r="L12" s="46">
        <v>0.002005902777777778</v>
      </c>
      <c r="M12" s="47"/>
      <c r="N12" s="54">
        <f t="shared" si="1"/>
        <v>0.002005902777777778</v>
      </c>
    </row>
    <row r="13" spans="1:14" ht="12.75">
      <c r="A13" s="3">
        <v>9</v>
      </c>
      <c r="B13" s="17" t="s">
        <v>35</v>
      </c>
      <c r="C13" s="17" t="s">
        <v>36</v>
      </c>
      <c r="D13" s="3">
        <f t="shared" si="0"/>
        <v>1018</v>
      </c>
      <c r="E13" s="22">
        <v>485</v>
      </c>
      <c r="F13" s="22">
        <v>0</v>
      </c>
      <c r="G13" s="3">
        <v>533</v>
      </c>
      <c r="I13" s="3">
        <v>9</v>
      </c>
      <c r="J13" s="17" t="s">
        <v>52</v>
      </c>
      <c r="K13" s="17" t="s">
        <v>53</v>
      </c>
      <c r="L13" s="46">
        <v>0.0021113425925925926</v>
      </c>
      <c r="M13" s="41">
        <v>0.0020082175925925927</v>
      </c>
      <c r="N13" s="54">
        <f t="shared" si="1"/>
        <v>0.0020082175925925927</v>
      </c>
    </row>
    <row r="14" spans="1:14" ht="12.75">
      <c r="A14" s="3">
        <v>10</v>
      </c>
      <c r="B14" s="17" t="s">
        <v>69</v>
      </c>
      <c r="C14" s="17" t="s">
        <v>39</v>
      </c>
      <c r="D14" s="3">
        <f t="shared" si="0"/>
        <v>974</v>
      </c>
      <c r="E14" s="22">
        <v>413</v>
      </c>
      <c r="F14" s="22">
        <v>50</v>
      </c>
      <c r="G14" s="3">
        <v>561</v>
      </c>
      <c r="I14" s="3">
        <v>10</v>
      </c>
      <c r="J14" s="17" t="s">
        <v>70</v>
      </c>
      <c r="K14" s="17" t="s">
        <v>55</v>
      </c>
      <c r="L14" s="46">
        <v>0.0022568287037037036</v>
      </c>
      <c r="M14" s="41">
        <v>0.0021718749999999998</v>
      </c>
      <c r="N14" s="54">
        <f t="shared" si="1"/>
        <v>0.0021718749999999998</v>
      </c>
    </row>
    <row r="15" spans="1:14" ht="12.75">
      <c r="A15" s="3">
        <v>11</v>
      </c>
      <c r="B15" s="17" t="s">
        <v>37</v>
      </c>
      <c r="C15" s="17" t="s">
        <v>24</v>
      </c>
      <c r="D15" s="3">
        <f t="shared" si="0"/>
        <v>967</v>
      </c>
      <c r="E15" s="22">
        <v>473</v>
      </c>
      <c r="F15" s="22">
        <v>484</v>
      </c>
      <c r="G15" s="3">
        <v>483</v>
      </c>
      <c r="I15" s="3">
        <v>11</v>
      </c>
      <c r="J15" s="17" t="s">
        <v>68</v>
      </c>
      <c r="K15" s="17" t="s">
        <v>54</v>
      </c>
      <c r="L15" s="46">
        <v>0.0021814814814814817</v>
      </c>
      <c r="M15" s="48"/>
      <c r="N15" s="54">
        <f t="shared" si="1"/>
        <v>0.0021814814814814817</v>
      </c>
    </row>
    <row r="16" spans="1:14" ht="12.75">
      <c r="A16" s="3">
        <v>12</v>
      </c>
      <c r="B16" s="17" t="s">
        <v>40</v>
      </c>
      <c r="C16" s="17" t="s">
        <v>41</v>
      </c>
      <c r="D16" s="3">
        <f t="shared" si="0"/>
        <v>533</v>
      </c>
      <c r="E16" s="22">
        <v>153</v>
      </c>
      <c r="F16" s="22">
        <v>277</v>
      </c>
      <c r="G16" s="3">
        <v>256</v>
      </c>
      <c r="I16" s="3">
        <v>12</v>
      </c>
      <c r="J16" s="17" t="s">
        <v>56</v>
      </c>
      <c r="K16" s="17" t="s">
        <v>57</v>
      </c>
      <c r="L16" s="46">
        <v>0.002405324074074074</v>
      </c>
      <c r="M16" s="41">
        <v>0.002538310185185185</v>
      </c>
      <c r="N16" s="54">
        <f t="shared" si="1"/>
        <v>0.002405324074074074</v>
      </c>
    </row>
    <row r="17" spans="1:9" ht="12.75">
      <c r="A17" s="3">
        <v>13</v>
      </c>
      <c r="D17" s="3">
        <f t="shared" si="0"/>
        <v>0</v>
      </c>
      <c r="E17" s="3">
        <v>0</v>
      </c>
      <c r="F17" s="22">
        <v>0</v>
      </c>
      <c r="G17" s="3">
        <v>0</v>
      </c>
      <c r="I17" s="3">
        <v>13</v>
      </c>
    </row>
    <row r="18" spans="1:9" ht="12.75">
      <c r="A18" s="3">
        <v>14</v>
      </c>
      <c r="D18" s="3">
        <f t="shared" si="0"/>
        <v>0</v>
      </c>
      <c r="E18" s="3">
        <v>0</v>
      </c>
      <c r="F18" s="3">
        <v>0</v>
      </c>
      <c r="G18" s="3">
        <v>0</v>
      </c>
      <c r="I18" s="3">
        <v>14</v>
      </c>
    </row>
    <row r="19" spans="1:9" ht="12.75">
      <c r="A19" s="3">
        <v>15</v>
      </c>
      <c r="D19" s="3">
        <f t="shared" si="0"/>
        <v>0</v>
      </c>
      <c r="E19" s="3">
        <v>0</v>
      </c>
      <c r="F19" s="3">
        <v>0</v>
      </c>
      <c r="G19" s="3">
        <v>0</v>
      </c>
      <c r="I19" s="3">
        <v>15</v>
      </c>
    </row>
    <row r="20" spans="1:7" ht="12.75">
      <c r="A20" s="3"/>
      <c r="D20" s="3"/>
      <c r="E20" s="7"/>
      <c r="F20" s="7"/>
      <c r="G20" s="7"/>
    </row>
    <row r="21" spans="1:7" ht="12.75">
      <c r="A21" s="3"/>
      <c r="D21" s="3"/>
      <c r="E21" s="7"/>
      <c r="F21" s="7"/>
      <c r="G21" s="7"/>
    </row>
    <row r="22" spans="1:7" ht="12.75">
      <c r="A22" s="3"/>
      <c r="D22" s="3"/>
      <c r="E22" s="7"/>
      <c r="F22" s="7"/>
      <c r="G22" s="7"/>
    </row>
    <row r="23" spans="1:7" ht="12.75">
      <c r="A23" s="3"/>
      <c r="D23" s="3"/>
      <c r="E23" s="7"/>
      <c r="F23" s="7"/>
      <c r="G23" s="7"/>
    </row>
    <row r="24" spans="1:7" ht="12.75">
      <c r="A24" s="3"/>
      <c r="D24" s="3"/>
      <c r="E24" s="7"/>
      <c r="F24" s="7"/>
      <c r="G24" s="7"/>
    </row>
    <row r="25" spans="1:7" ht="12.75">
      <c r="A25" s="3"/>
      <c r="D25" s="3"/>
      <c r="E25" s="7"/>
      <c r="F25" s="7"/>
      <c r="G25" s="7"/>
    </row>
    <row r="26" spans="1:7" ht="12.75">
      <c r="A26" s="3"/>
      <c r="D26" s="3"/>
      <c r="E26" s="7"/>
      <c r="F26" s="7"/>
      <c r="G26" s="7"/>
    </row>
    <row r="27" spans="1:7" ht="12.75">
      <c r="A27" s="3"/>
      <c r="D27" s="3"/>
      <c r="E27" s="7"/>
      <c r="F27" s="7"/>
      <c r="G27" s="7"/>
    </row>
    <row r="28" spans="1:7" ht="12.75">
      <c r="A28" s="3"/>
      <c r="D28" s="3"/>
      <c r="E28" s="7"/>
      <c r="F28" s="7"/>
      <c r="G28" s="7"/>
    </row>
    <row r="29" spans="1:7" ht="12.75">
      <c r="A29" s="3"/>
      <c r="D29" s="3"/>
      <c r="E29" s="7"/>
      <c r="F29" s="7"/>
      <c r="G29" s="7"/>
    </row>
    <row r="30" spans="1:7" ht="12.75">
      <c r="A30" s="3"/>
      <c r="D30" s="3"/>
      <c r="E30" s="7"/>
      <c r="F30" s="7"/>
      <c r="G30" s="7"/>
    </row>
    <row r="31" spans="1:7" ht="12.75">
      <c r="A31" s="3"/>
      <c r="D31" s="3"/>
      <c r="E31" s="7"/>
      <c r="F31" s="7"/>
      <c r="G31" s="7"/>
    </row>
    <row r="32" spans="1:7" ht="12.75">
      <c r="A32" s="3"/>
      <c r="D32" s="3"/>
      <c r="E32" s="7"/>
      <c r="F32" s="7"/>
      <c r="G32" s="7"/>
    </row>
    <row r="33" spans="1:7" ht="12.75">
      <c r="A33" s="3"/>
      <c r="D33" s="3"/>
      <c r="E33" s="7"/>
      <c r="F33" s="7"/>
      <c r="G33" s="7"/>
    </row>
    <row r="34" spans="1:7" ht="12.75">
      <c r="A34" s="3"/>
      <c r="D34" s="3"/>
      <c r="E34" s="7"/>
      <c r="F34" s="7"/>
      <c r="G34" s="7"/>
    </row>
    <row r="35" spans="1:7" ht="12.75">
      <c r="A35" s="3"/>
      <c r="D35" s="3"/>
      <c r="E35" s="7"/>
      <c r="F35" s="7"/>
      <c r="G35" s="7"/>
    </row>
    <row r="36" spans="1:7" ht="12.75">
      <c r="A36" s="3"/>
      <c r="D36" s="3"/>
      <c r="E36" s="7"/>
      <c r="F36" s="7"/>
      <c r="G36" s="7"/>
    </row>
    <row r="37" spans="1:7" ht="12.75">
      <c r="A37" s="3"/>
      <c r="D37" s="3"/>
      <c r="E37" s="7"/>
      <c r="F37" s="7"/>
      <c r="G37" s="7"/>
    </row>
    <row r="38" spans="1:7" ht="12.75">
      <c r="A38" s="3"/>
      <c r="D38" s="3"/>
      <c r="E38" s="7"/>
      <c r="F38" s="7"/>
      <c r="G38" s="7"/>
    </row>
    <row r="39" spans="1:7" ht="12.75">
      <c r="A39" s="3"/>
      <c r="D39" s="3"/>
      <c r="E39" s="7"/>
      <c r="F39" s="7"/>
      <c r="G39" s="7"/>
    </row>
    <row r="40" spans="1:7" ht="12.75">
      <c r="A40" s="3"/>
      <c r="D40" s="3"/>
      <c r="E40" s="7"/>
      <c r="F40" s="7"/>
      <c r="G40" s="7"/>
    </row>
    <row r="41" spans="1:7" ht="12.75">
      <c r="A41" s="3"/>
      <c r="D41" s="3"/>
      <c r="E41" s="7"/>
      <c r="F41" s="7"/>
      <c r="G41" s="7"/>
    </row>
    <row r="42" spans="1:7" ht="12.75">
      <c r="A42" s="3"/>
      <c r="D42" s="3"/>
      <c r="E42" s="7"/>
      <c r="F42" s="7"/>
      <c r="G42" s="7"/>
    </row>
  </sheetData>
  <sheetProtection/>
  <conditionalFormatting sqref="A5:G19">
    <cfRule type="expression" priority="2" dxfId="0" stopIfTrue="1">
      <formula>$A5&lt;4</formula>
    </cfRule>
  </conditionalFormatting>
  <conditionalFormatting sqref="I5:N19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9.00390625" style="1" customWidth="1"/>
    <col min="2" max="2" width="26.00390625" style="1" customWidth="1"/>
    <col min="3" max="3" width="9.125" style="1" customWidth="1"/>
    <col min="4" max="7" width="8.125" style="1" customWidth="1"/>
    <col min="8" max="8" width="3.125" style="1" customWidth="1"/>
    <col min="9" max="9" width="9.00390625" style="1" customWidth="1"/>
    <col min="10" max="10" width="24.75390625" style="1" customWidth="1"/>
    <col min="11" max="11" width="9.125" style="1" customWidth="1"/>
    <col min="12" max="14" width="8.50390625" style="1" customWidth="1"/>
    <col min="15" max="16384" width="9.00390625" style="1" customWidth="1"/>
  </cols>
  <sheetData>
    <row r="1" spans="1:3" ht="12.75">
      <c r="A1" s="1" t="s">
        <v>22</v>
      </c>
      <c r="C1" s="1" t="s">
        <v>23</v>
      </c>
    </row>
    <row r="4" spans="4:14" ht="12.75">
      <c r="D4" s="1" t="s">
        <v>10</v>
      </c>
      <c r="E4" s="4">
        <v>41741</v>
      </c>
      <c r="F4" s="4">
        <v>41776</v>
      </c>
      <c r="G4" s="4">
        <v>41804</v>
      </c>
      <c r="L4" s="2">
        <f>E4</f>
        <v>41741</v>
      </c>
      <c r="M4" s="6">
        <f>F4</f>
        <v>41776</v>
      </c>
      <c r="N4" s="1" t="s">
        <v>11</v>
      </c>
    </row>
    <row r="5" spans="1:7" ht="12.75">
      <c r="A5" s="5"/>
      <c r="B5" s="5"/>
      <c r="C5" s="5"/>
      <c r="D5" s="5">
        <f>SUM(E5:G5)-MIN(E5:G5)</f>
        <v>0</v>
      </c>
      <c r="E5" s="5">
        <v>0</v>
      </c>
      <c r="F5" s="5">
        <v>0</v>
      </c>
      <c r="G5" s="5">
        <v>0</v>
      </c>
    </row>
    <row r="6" spans="1:7" ht="12.75">
      <c r="A6" s="5"/>
      <c r="B6" s="5"/>
      <c r="C6" s="5"/>
      <c r="D6" s="5">
        <f aca="true" t="shared" si="0" ref="D6:D42">SUM(E6:G6)-MIN(E6:G6)</f>
        <v>0</v>
      </c>
      <c r="E6" s="5">
        <v>0</v>
      </c>
      <c r="F6" s="5">
        <v>0</v>
      </c>
      <c r="G6" s="5">
        <v>0</v>
      </c>
    </row>
    <row r="7" spans="1:7" ht="12.75">
      <c r="A7" s="5"/>
      <c r="B7" s="5"/>
      <c r="C7" s="5"/>
      <c r="D7" s="5">
        <f t="shared" si="0"/>
        <v>0</v>
      </c>
      <c r="E7" s="5">
        <v>0</v>
      </c>
      <c r="F7" s="5">
        <v>0</v>
      </c>
      <c r="G7" s="5">
        <v>0</v>
      </c>
    </row>
    <row r="8" spans="2:7" ht="12.75">
      <c r="B8" s="9"/>
      <c r="C8" s="9"/>
      <c r="D8" s="9">
        <f t="shared" si="0"/>
        <v>0</v>
      </c>
      <c r="E8" s="9">
        <v>0</v>
      </c>
      <c r="F8" s="9">
        <v>0</v>
      </c>
      <c r="G8" s="9">
        <v>0</v>
      </c>
    </row>
    <row r="9" spans="2:7" ht="12.75">
      <c r="B9" s="9"/>
      <c r="C9" s="9"/>
      <c r="D9" s="9">
        <f t="shared" si="0"/>
        <v>0</v>
      </c>
      <c r="E9" s="9">
        <v>0</v>
      </c>
      <c r="F9" s="9">
        <v>0</v>
      </c>
      <c r="G9" s="9">
        <v>0</v>
      </c>
    </row>
    <row r="10" spans="2:7" ht="12.75">
      <c r="B10" s="9"/>
      <c r="C10" s="9"/>
      <c r="D10" s="9">
        <f t="shared" si="0"/>
        <v>0</v>
      </c>
      <c r="E10" s="9">
        <v>0</v>
      </c>
      <c r="F10" s="9">
        <v>0</v>
      </c>
      <c r="G10" s="9">
        <v>0</v>
      </c>
    </row>
    <row r="11" spans="2:7" ht="12.75">
      <c r="B11" s="9"/>
      <c r="C11" s="9"/>
      <c r="D11" s="9">
        <f t="shared" si="0"/>
        <v>0</v>
      </c>
      <c r="E11" s="9">
        <v>0</v>
      </c>
      <c r="F11" s="9">
        <v>0</v>
      </c>
      <c r="G11" s="9">
        <v>0</v>
      </c>
    </row>
    <row r="12" spans="2:7" ht="12.75">
      <c r="B12" s="9"/>
      <c r="C12" s="9"/>
      <c r="D12" s="9">
        <f t="shared" si="0"/>
        <v>0</v>
      </c>
      <c r="E12" s="9">
        <v>0</v>
      </c>
      <c r="F12" s="9">
        <v>0</v>
      </c>
      <c r="G12" s="9">
        <v>0</v>
      </c>
    </row>
    <row r="13" spans="2:7" ht="12.75">
      <c r="B13" s="9"/>
      <c r="C13" s="9"/>
      <c r="D13" s="9">
        <f t="shared" si="0"/>
        <v>0</v>
      </c>
      <c r="E13" s="9">
        <v>0</v>
      </c>
      <c r="F13" s="9">
        <v>0</v>
      </c>
      <c r="G13" s="9">
        <v>0</v>
      </c>
    </row>
    <row r="14" spans="2:7" ht="12.75">
      <c r="B14" s="9"/>
      <c r="C14" s="9"/>
      <c r="D14" s="9">
        <f t="shared" si="0"/>
        <v>0</v>
      </c>
      <c r="E14" s="9">
        <v>0</v>
      </c>
      <c r="F14" s="9">
        <v>0</v>
      </c>
      <c r="G14" s="9">
        <v>0</v>
      </c>
    </row>
    <row r="15" spans="2:7" ht="12.75">
      <c r="B15" s="9"/>
      <c r="C15" s="9"/>
      <c r="D15" s="9">
        <f t="shared" si="0"/>
        <v>0</v>
      </c>
      <c r="E15" s="9">
        <v>0</v>
      </c>
      <c r="F15" s="9">
        <v>0</v>
      </c>
      <c r="G15" s="9">
        <v>0</v>
      </c>
    </row>
    <row r="16" spans="2:7" ht="12.75">
      <c r="B16" s="9"/>
      <c r="C16" s="9"/>
      <c r="D16" s="9">
        <f t="shared" si="0"/>
        <v>0</v>
      </c>
      <c r="E16" s="9">
        <v>0</v>
      </c>
      <c r="F16" s="9">
        <v>0</v>
      </c>
      <c r="G16" s="9">
        <v>0</v>
      </c>
    </row>
    <row r="17" spans="2:7" ht="12.75">
      <c r="B17" s="9"/>
      <c r="C17" s="9"/>
      <c r="D17" s="9">
        <f t="shared" si="0"/>
        <v>0</v>
      </c>
      <c r="E17" s="9">
        <v>0</v>
      </c>
      <c r="F17" s="9">
        <v>0</v>
      </c>
      <c r="G17" s="9">
        <v>0</v>
      </c>
    </row>
    <row r="18" spans="2:7" ht="12.75">
      <c r="B18" s="9"/>
      <c r="C18" s="9"/>
      <c r="D18" s="9">
        <f t="shared" si="0"/>
        <v>0</v>
      </c>
      <c r="E18" s="9">
        <v>0</v>
      </c>
      <c r="F18" s="9">
        <v>0</v>
      </c>
      <c r="G18" s="9">
        <v>0</v>
      </c>
    </row>
    <row r="19" spans="2:7" ht="12.75">
      <c r="B19" s="9"/>
      <c r="C19" s="9"/>
      <c r="D19" s="9">
        <f t="shared" si="0"/>
        <v>0</v>
      </c>
      <c r="E19" s="9">
        <v>0</v>
      </c>
      <c r="F19" s="9">
        <v>0</v>
      </c>
      <c r="G19" s="9">
        <v>0</v>
      </c>
    </row>
    <row r="20" spans="2:7" ht="12.75">
      <c r="B20" s="9"/>
      <c r="C20" s="9"/>
      <c r="D20" s="9">
        <f t="shared" si="0"/>
        <v>0</v>
      </c>
      <c r="E20" s="9">
        <v>0</v>
      </c>
      <c r="F20" s="9">
        <v>0</v>
      </c>
      <c r="G20" s="9">
        <v>0</v>
      </c>
    </row>
    <row r="21" spans="2:7" ht="12.75">
      <c r="B21" s="9"/>
      <c r="C21" s="9"/>
      <c r="D21" s="9">
        <f t="shared" si="0"/>
        <v>0</v>
      </c>
      <c r="E21" s="9">
        <v>0</v>
      </c>
      <c r="F21" s="9">
        <v>0</v>
      </c>
      <c r="G21" s="9">
        <v>0</v>
      </c>
    </row>
    <row r="22" spans="2:7" ht="12.75">
      <c r="B22" s="9"/>
      <c r="C22" s="9"/>
      <c r="D22" s="9">
        <f t="shared" si="0"/>
        <v>0</v>
      </c>
      <c r="E22" s="9">
        <v>0</v>
      </c>
      <c r="F22" s="9">
        <v>0</v>
      </c>
      <c r="G22" s="9">
        <v>0</v>
      </c>
    </row>
    <row r="23" spans="2:7" ht="12.75">
      <c r="B23" s="9"/>
      <c r="C23" s="9"/>
      <c r="D23" s="9">
        <f t="shared" si="0"/>
        <v>0</v>
      </c>
      <c r="E23" s="9">
        <v>0</v>
      </c>
      <c r="F23" s="9">
        <v>0</v>
      </c>
      <c r="G23" s="9">
        <v>0</v>
      </c>
    </row>
    <row r="24" spans="2:7" ht="12.75">
      <c r="B24" s="9"/>
      <c r="C24" s="9"/>
      <c r="D24" s="9">
        <f t="shared" si="0"/>
        <v>0</v>
      </c>
      <c r="E24" s="9">
        <v>0</v>
      </c>
      <c r="F24" s="9">
        <v>0</v>
      </c>
      <c r="G24" s="9">
        <v>0</v>
      </c>
    </row>
    <row r="25" spans="2:7" ht="12.75">
      <c r="B25" s="9"/>
      <c r="C25" s="9"/>
      <c r="D25" s="9">
        <f t="shared" si="0"/>
        <v>0</v>
      </c>
      <c r="E25" s="9">
        <v>0</v>
      </c>
      <c r="F25" s="9">
        <v>0</v>
      </c>
      <c r="G25" s="9">
        <v>0</v>
      </c>
    </row>
    <row r="26" spans="2:7" ht="12.75">
      <c r="B26" s="9"/>
      <c r="C26" s="9"/>
      <c r="D26" s="9">
        <f t="shared" si="0"/>
        <v>0</v>
      </c>
      <c r="E26" s="9">
        <v>0</v>
      </c>
      <c r="F26" s="9">
        <v>0</v>
      </c>
      <c r="G26" s="9">
        <v>0</v>
      </c>
    </row>
    <row r="27" spans="2:7" ht="12.75">
      <c r="B27" s="9"/>
      <c r="C27" s="9"/>
      <c r="D27" s="9">
        <f t="shared" si="0"/>
        <v>0</v>
      </c>
      <c r="E27" s="9">
        <v>0</v>
      </c>
      <c r="F27" s="9">
        <v>0</v>
      </c>
      <c r="G27" s="9">
        <v>0</v>
      </c>
    </row>
    <row r="28" spans="2:7" ht="12.75">
      <c r="B28" s="9"/>
      <c r="C28" s="9"/>
      <c r="D28" s="9">
        <f t="shared" si="0"/>
        <v>0</v>
      </c>
      <c r="E28" s="9">
        <v>0</v>
      </c>
      <c r="F28" s="9">
        <v>0</v>
      </c>
      <c r="G28" s="9">
        <v>0</v>
      </c>
    </row>
    <row r="29" spans="2:7" ht="12.75">
      <c r="B29" s="9"/>
      <c r="C29" s="9"/>
      <c r="D29" s="9">
        <f t="shared" si="0"/>
        <v>0</v>
      </c>
      <c r="E29" s="9">
        <v>0</v>
      </c>
      <c r="F29" s="9">
        <v>0</v>
      </c>
      <c r="G29" s="9">
        <v>0</v>
      </c>
    </row>
    <row r="30" spans="2:7" ht="12.75">
      <c r="B30" s="9"/>
      <c r="C30" s="9"/>
      <c r="D30" s="9">
        <f t="shared" si="0"/>
        <v>0</v>
      </c>
      <c r="E30" s="9">
        <v>0</v>
      </c>
      <c r="F30" s="9">
        <v>0</v>
      </c>
      <c r="G30" s="9">
        <v>0</v>
      </c>
    </row>
    <row r="31" spans="2:7" ht="12.75">
      <c r="B31" s="9"/>
      <c r="C31" s="9"/>
      <c r="D31" s="9">
        <f t="shared" si="0"/>
        <v>0</v>
      </c>
      <c r="E31" s="9">
        <v>0</v>
      </c>
      <c r="F31" s="9">
        <v>0</v>
      </c>
      <c r="G31" s="9">
        <v>0</v>
      </c>
    </row>
    <row r="32" spans="2:7" ht="12.75">
      <c r="B32" s="9"/>
      <c r="C32" s="9"/>
      <c r="D32" s="9">
        <f t="shared" si="0"/>
        <v>0</v>
      </c>
      <c r="E32" s="9">
        <v>0</v>
      </c>
      <c r="F32" s="9">
        <v>0</v>
      </c>
      <c r="G32" s="9">
        <v>0</v>
      </c>
    </row>
    <row r="33" spans="2:7" ht="12.75">
      <c r="B33" s="9"/>
      <c r="C33" s="9"/>
      <c r="D33" s="9">
        <f t="shared" si="0"/>
        <v>0</v>
      </c>
      <c r="E33" s="9">
        <v>0</v>
      </c>
      <c r="F33" s="9">
        <v>0</v>
      </c>
      <c r="G33" s="9">
        <v>0</v>
      </c>
    </row>
    <row r="34" spans="2:7" ht="12.75">
      <c r="B34" s="9"/>
      <c r="C34" s="9"/>
      <c r="D34" s="9">
        <f t="shared" si="0"/>
        <v>0</v>
      </c>
      <c r="E34" s="9">
        <v>0</v>
      </c>
      <c r="F34" s="9">
        <v>0</v>
      </c>
      <c r="G34" s="9">
        <v>0</v>
      </c>
    </row>
    <row r="35" spans="2:7" ht="12.75">
      <c r="B35" s="9"/>
      <c r="C35" s="9"/>
      <c r="D35" s="9">
        <f t="shared" si="0"/>
        <v>0</v>
      </c>
      <c r="E35" s="9">
        <v>0</v>
      </c>
      <c r="F35" s="9">
        <v>0</v>
      </c>
      <c r="G35" s="9">
        <v>0</v>
      </c>
    </row>
    <row r="36" spans="2:7" ht="12.75">
      <c r="B36" s="9"/>
      <c r="C36" s="9"/>
      <c r="D36" s="9">
        <f t="shared" si="0"/>
        <v>0</v>
      </c>
      <c r="E36" s="9">
        <v>0</v>
      </c>
      <c r="F36" s="9">
        <v>0</v>
      </c>
      <c r="G36" s="9">
        <v>0</v>
      </c>
    </row>
    <row r="37" spans="4:7" ht="12.75">
      <c r="D37" s="9">
        <f t="shared" si="0"/>
        <v>0</v>
      </c>
      <c r="E37" s="9">
        <v>0</v>
      </c>
      <c r="F37" s="9">
        <v>0</v>
      </c>
      <c r="G37" s="9">
        <v>0</v>
      </c>
    </row>
    <row r="38" spans="4:7" ht="12.75">
      <c r="D38" s="9">
        <f t="shared" si="0"/>
        <v>0</v>
      </c>
      <c r="E38" s="9">
        <v>0</v>
      </c>
      <c r="F38" s="9">
        <v>0</v>
      </c>
      <c r="G38" s="9">
        <v>0</v>
      </c>
    </row>
    <row r="39" spans="4:7" ht="12.75">
      <c r="D39" s="9">
        <f t="shared" si="0"/>
        <v>0</v>
      </c>
      <c r="E39" s="9">
        <v>0</v>
      </c>
      <c r="F39" s="9">
        <v>0</v>
      </c>
      <c r="G39" s="9">
        <v>0</v>
      </c>
    </row>
    <row r="40" spans="4:7" ht="12.75">
      <c r="D40" s="9">
        <f t="shared" si="0"/>
        <v>0</v>
      </c>
      <c r="E40" s="9">
        <v>0</v>
      </c>
      <c r="F40" s="9">
        <v>0</v>
      </c>
      <c r="G40" s="9">
        <v>0</v>
      </c>
    </row>
    <row r="41" spans="4:7" ht="12.75">
      <c r="D41" s="9">
        <f t="shared" si="0"/>
        <v>0</v>
      </c>
      <c r="E41" s="9">
        <v>0</v>
      </c>
      <c r="F41" s="9">
        <v>0</v>
      </c>
      <c r="G41" s="9">
        <v>0</v>
      </c>
    </row>
    <row r="42" spans="4:7" ht="12.75">
      <c r="D42" s="9">
        <f t="shared" si="0"/>
        <v>0</v>
      </c>
      <c r="E42" s="9">
        <v>0</v>
      </c>
      <c r="F42" s="9">
        <v>0</v>
      </c>
      <c r="G42" s="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42"/>
  <sheetViews>
    <sheetView zoomScalePageLayoutView="0" workbookViewId="0" topLeftCell="A1">
      <selection activeCell="B5" sqref="B5:D14"/>
    </sheetView>
  </sheetViews>
  <sheetFormatPr defaultColWidth="9.00390625" defaultRowHeight="12.75"/>
  <cols>
    <col min="1" max="1" width="3.625" style="9" customWidth="1"/>
    <col min="2" max="2" width="26.00390625" style="9" customWidth="1"/>
    <col min="3" max="3" width="9.125" style="9" customWidth="1"/>
    <col min="4" max="7" width="8.125" style="3" customWidth="1"/>
    <col min="8" max="8" width="3.125" style="9" customWidth="1"/>
    <col min="9" max="9" width="3.625" style="9" customWidth="1"/>
    <col min="10" max="10" width="24.75390625" style="9" customWidth="1"/>
    <col min="11" max="11" width="9.125" style="9" customWidth="1"/>
    <col min="12" max="12" width="8.50390625" style="3" customWidth="1"/>
    <col min="13" max="13" width="8.50390625" style="9" customWidth="1"/>
    <col min="14" max="14" width="15.25390625" style="53" customWidth="1"/>
    <col min="15" max="16384" width="9.00390625" style="9" customWidth="1"/>
  </cols>
  <sheetData>
    <row r="1" spans="1:3" ht="12.75">
      <c r="A1" s="27" t="s">
        <v>22</v>
      </c>
      <c r="C1" s="9" t="s">
        <v>23</v>
      </c>
    </row>
    <row r="3" spans="1:12" ht="12.75">
      <c r="A3" s="19" t="s">
        <v>13</v>
      </c>
      <c r="I3" s="19" t="str">
        <f>A3</f>
        <v>Meisjes Pupillen A 2003 2e jaars  </v>
      </c>
      <c r="L3" s="20" t="s">
        <v>8</v>
      </c>
    </row>
    <row r="4" spans="1:14" ht="12.75">
      <c r="A4" s="19" t="s">
        <v>1</v>
      </c>
      <c r="B4" s="19" t="s">
        <v>3</v>
      </c>
      <c r="C4" s="19" t="s">
        <v>4</v>
      </c>
      <c r="D4" s="20" t="s">
        <v>10</v>
      </c>
      <c r="E4" s="21">
        <v>41741</v>
      </c>
      <c r="F4" s="21">
        <v>41776</v>
      </c>
      <c r="G4" s="21">
        <v>41804</v>
      </c>
      <c r="I4" s="19" t="s">
        <v>1</v>
      </c>
      <c r="J4" s="19" t="s">
        <v>3</v>
      </c>
      <c r="K4" s="19" t="s">
        <v>4</v>
      </c>
      <c r="L4" s="21">
        <f>E4</f>
        <v>41741</v>
      </c>
      <c r="M4" s="31">
        <f>F4</f>
        <v>41776</v>
      </c>
      <c r="N4" s="53" t="s">
        <v>11</v>
      </c>
    </row>
    <row r="5" spans="1:14" ht="12.75">
      <c r="A5" s="20">
        <v>1</v>
      </c>
      <c r="B5" s="59" t="s">
        <v>374</v>
      </c>
      <c r="C5" s="8" t="s">
        <v>161</v>
      </c>
      <c r="D5" s="3">
        <f aca="true" t="shared" si="0" ref="D5:D42">SUM(E5:G5)-MIN(E5:G5)</f>
        <v>2801</v>
      </c>
      <c r="E5" s="3">
        <v>0</v>
      </c>
      <c r="F5" s="3">
        <v>1401</v>
      </c>
      <c r="G5" s="3">
        <v>1400</v>
      </c>
      <c r="I5" s="3">
        <v>1</v>
      </c>
      <c r="J5" s="17" t="s">
        <v>271</v>
      </c>
      <c r="K5" s="17" t="s">
        <v>95</v>
      </c>
      <c r="L5" s="46">
        <v>0.0027038194444444445</v>
      </c>
      <c r="M5" s="41">
        <v>0.002605208333333333</v>
      </c>
      <c r="N5" s="54">
        <f aca="true" t="shared" si="1" ref="N5:N34">MIN(L5:M5)</f>
        <v>0.002605208333333333</v>
      </c>
    </row>
    <row r="6" spans="1:14" ht="12.75">
      <c r="A6" s="20">
        <v>2</v>
      </c>
      <c r="B6" s="17" t="s">
        <v>271</v>
      </c>
      <c r="C6" s="17" t="s">
        <v>95</v>
      </c>
      <c r="D6" s="3">
        <f t="shared" si="0"/>
        <v>2790</v>
      </c>
      <c r="E6" s="3">
        <v>1359</v>
      </c>
      <c r="F6" s="3">
        <v>1431</v>
      </c>
      <c r="G6" s="3">
        <v>1358</v>
      </c>
      <c r="I6" s="20">
        <v>2</v>
      </c>
      <c r="J6" s="17" t="s">
        <v>270</v>
      </c>
      <c r="K6" s="17" t="s">
        <v>161</v>
      </c>
      <c r="L6" s="46">
        <v>0.0027597222222222224</v>
      </c>
      <c r="M6" s="41">
        <v>0.0026653935185185183</v>
      </c>
      <c r="N6" s="54">
        <f t="shared" si="1"/>
        <v>0.0026653935185185183</v>
      </c>
    </row>
    <row r="7" spans="1:14" ht="12.75">
      <c r="A7" s="20">
        <v>3</v>
      </c>
      <c r="B7" s="17" t="s">
        <v>268</v>
      </c>
      <c r="C7" s="17" t="s">
        <v>95</v>
      </c>
      <c r="D7" s="3">
        <f t="shared" si="0"/>
        <v>2762</v>
      </c>
      <c r="E7" s="3">
        <v>1406</v>
      </c>
      <c r="F7" s="3">
        <v>1344</v>
      </c>
      <c r="G7" s="3">
        <v>1356</v>
      </c>
      <c r="H7" s="30"/>
      <c r="I7" s="3">
        <v>3</v>
      </c>
      <c r="J7" s="17" t="s">
        <v>269</v>
      </c>
      <c r="K7" s="17" t="s">
        <v>95</v>
      </c>
      <c r="L7" s="46">
        <v>0.00266724537037037</v>
      </c>
      <c r="M7" s="41">
        <v>0.0027800925925925923</v>
      </c>
      <c r="N7" s="54">
        <f t="shared" si="1"/>
        <v>0.00266724537037037</v>
      </c>
    </row>
    <row r="8" spans="1:14" ht="12.75">
      <c r="A8" s="20">
        <v>4</v>
      </c>
      <c r="B8" s="17" t="s">
        <v>272</v>
      </c>
      <c r="C8" s="17" t="s">
        <v>161</v>
      </c>
      <c r="D8" s="3">
        <f t="shared" si="0"/>
        <v>2753</v>
      </c>
      <c r="E8" s="3">
        <v>1367</v>
      </c>
      <c r="F8" s="3">
        <v>1386</v>
      </c>
      <c r="G8" s="3">
        <v>1247</v>
      </c>
      <c r="H8" s="30"/>
      <c r="I8" s="20">
        <v>4</v>
      </c>
      <c r="J8" s="17" t="s">
        <v>268</v>
      </c>
      <c r="K8" s="17" t="s">
        <v>95</v>
      </c>
      <c r="L8" s="46">
        <v>0.002740625</v>
      </c>
      <c r="M8" s="41">
        <v>0.002702662037037037</v>
      </c>
      <c r="N8" s="54">
        <f t="shared" si="1"/>
        <v>0.002702662037037037</v>
      </c>
    </row>
    <row r="9" spans="1:14" ht="12.75">
      <c r="A9" s="20">
        <v>5</v>
      </c>
      <c r="B9" s="17" t="s">
        <v>276</v>
      </c>
      <c r="C9" s="17" t="s">
        <v>161</v>
      </c>
      <c r="D9" s="3">
        <f t="shared" si="0"/>
        <v>2751</v>
      </c>
      <c r="E9" s="3">
        <v>1252</v>
      </c>
      <c r="F9" s="3">
        <v>1418</v>
      </c>
      <c r="G9" s="3">
        <v>1333</v>
      </c>
      <c r="H9" s="30"/>
      <c r="I9" s="3">
        <v>5</v>
      </c>
      <c r="J9" s="17" t="s">
        <v>274</v>
      </c>
      <c r="K9" s="17" t="s">
        <v>162</v>
      </c>
      <c r="L9" s="46">
        <v>0.0028307870370370375</v>
      </c>
      <c r="M9" s="41">
        <v>0.002728125</v>
      </c>
      <c r="N9" s="54">
        <f t="shared" si="1"/>
        <v>0.002728125</v>
      </c>
    </row>
    <row r="10" spans="1:14" ht="12.75">
      <c r="A10" s="20">
        <v>6</v>
      </c>
      <c r="B10" s="17" t="s">
        <v>278</v>
      </c>
      <c r="C10" s="17" t="s">
        <v>160</v>
      </c>
      <c r="D10" s="3">
        <f t="shared" si="0"/>
        <v>2741</v>
      </c>
      <c r="E10" s="3">
        <v>1245</v>
      </c>
      <c r="F10" s="3">
        <v>1322</v>
      </c>
      <c r="G10" s="3">
        <v>1419</v>
      </c>
      <c r="H10" s="30"/>
      <c r="I10" s="20">
        <v>6</v>
      </c>
      <c r="J10" s="17" t="s">
        <v>277</v>
      </c>
      <c r="K10" s="17" t="s">
        <v>160</v>
      </c>
      <c r="L10" s="46">
        <v>0.002873611111111111</v>
      </c>
      <c r="M10" s="41">
        <v>0.002796527777777778</v>
      </c>
      <c r="N10" s="54">
        <f t="shared" si="1"/>
        <v>0.002796527777777778</v>
      </c>
    </row>
    <row r="11" spans="1:14" ht="12.75">
      <c r="A11" s="20">
        <v>7</v>
      </c>
      <c r="B11" s="17" t="s">
        <v>270</v>
      </c>
      <c r="C11" s="17" t="s">
        <v>161</v>
      </c>
      <c r="D11" s="3">
        <f t="shared" si="0"/>
        <v>2726</v>
      </c>
      <c r="E11" s="3">
        <v>1375</v>
      </c>
      <c r="F11" s="3">
        <v>1351</v>
      </c>
      <c r="G11" s="3">
        <v>1218</v>
      </c>
      <c r="H11" s="30"/>
      <c r="I11" s="3">
        <v>7</v>
      </c>
      <c r="J11" s="17" t="s">
        <v>275</v>
      </c>
      <c r="K11" s="17" t="s">
        <v>161</v>
      </c>
      <c r="L11" s="46">
        <v>0.002872685185185185</v>
      </c>
      <c r="M11" s="41">
        <v>0.0028614583333333335</v>
      </c>
      <c r="N11" s="54">
        <f t="shared" si="1"/>
        <v>0.0028614583333333335</v>
      </c>
    </row>
    <row r="12" spans="1:14" ht="14.25">
      <c r="A12" s="20">
        <v>8</v>
      </c>
      <c r="B12" s="17" t="s">
        <v>277</v>
      </c>
      <c r="C12" s="17" t="s">
        <v>160</v>
      </c>
      <c r="D12" s="3">
        <f t="shared" si="0"/>
        <v>2528</v>
      </c>
      <c r="E12" s="3">
        <v>1208</v>
      </c>
      <c r="F12" s="3">
        <v>1293</v>
      </c>
      <c r="G12" s="3">
        <v>1235</v>
      </c>
      <c r="H12" s="30"/>
      <c r="I12" s="20">
        <v>8</v>
      </c>
      <c r="J12" s="43" t="s">
        <v>374</v>
      </c>
      <c r="K12" s="42" t="s">
        <v>161</v>
      </c>
      <c r="L12" s="49"/>
      <c r="M12" s="41">
        <v>0.0028908564814814817</v>
      </c>
      <c r="N12" s="54">
        <f t="shared" si="1"/>
        <v>0.0028908564814814817</v>
      </c>
    </row>
    <row r="13" spans="1:14" ht="12.75">
      <c r="A13" s="20">
        <v>9</v>
      </c>
      <c r="B13" s="17" t="s">
        <v>279</v>
      </c>
      <c r="C13" s="17" t="s">
        <v>160</v>
      </c>
      <c r="D13" s="3">
        <f t="shared" si="0"/>
        <v>2515</v>
      </c>
      <c r="E13" s="3">
        <v>1204</v>
      </c>
      <c r="F13" s="3">
        <v>1126</v>
      </c>
      <c r="G13" s="3">
        <v>1311</v>
      </c>
      <c r="H13" s="30"/>
      <c r="I13" s="3">
        <v>9</v>
      </c>
      <c r="J13" s="17" t="s">
        <v>279</v>
      </c>
      <c r="K13" s="17" t="s">
        <v>160</v>
      </c>
      <c r="L13" s="46">
        <v>0.002903356481481481</v>
      </c>
      <c r="M13" s="41">
        <v>0.00293587962962963</v>
      </c>
      <c r="N13" s="54">
        <f t="shared" si="1"/>
        <v>0.002903356481481481</v>
      </c>
    </row>
    <row r="14" spans="1:14" ht="12.75">
      <c r="A14" s="20">
        <v>10</v>
      </c>
      <c r="B14" s="17" t="s">
        <v>274</v>
      </c>
      <c r="C14" s="17" t="s">
        <v>162</v>
      </c>
      <c r="D14" s="3">
        <f t="shared" si="0"/>
        <v>2447</v>
      </c>
      <c r="E14" s="3">
        <v>1183</v>
      </c>
      <c r="F14" s="3">
        <v>1264</v>
      </c>
      <c r="G14" s="3">
        <v>1156</v>
      </c>
      <c r="H14" s="30"/>
      <c r="I14" s="20">
        <v>10</v>
      </c>
      <c r="J14" s="17" t="s">
        <v>278</v>
      </c>
      <c r="K14" s="17" t="s">
        <v>160</v>
      </c>
      <c r="L14" s="46">
        <v>0.002990277777777778</v>
      </c>
      <c r="M14" s="41">
        <v>0.002923611111111111</v>
      </c>
      <c r="N14" s="54">
        <f t="shared" si="1"/>
        <v>0.002923611111111111</v>
      </c>
    </row>
    <row r="15" spans="1:14" ht="12.75">
      <c r="A15" s="20">
        <v>11</v>
      </c>
      <c r="B15" s="17" t="s">
        <v>273</v>
      </c>
      <c r="C15" s="17" t="s">
        <v>160</v>
      </c>
      <c r="D15" s="3">
        <f t="shared" si="0"/>
        <v>2440</v>
      </c>
      <c r="E15" s="3">
        <v>1284</v>
      </c>
      <c r="F15" s="3">
        <v>0</v>
      </c>
      <c r="G15" s="3">
        <v>1156</v>
      </c>
      <c r="H15" s="30"/>
      <c r="I15" s="3">
        <v>11</v>
      </c>
      <c r="J15" s="17" t="s">
        <v>273</v>
      </c>
      <c r="K15" s="17" t="s">
        <v>160</v>
      </c>
      <c r="L15" s="46">
        <v>0.0030025462962962966</v>
      </c>
      <c r="M15" s="41">
        <v>0.0029369212962962964</v>
      </c>
      <c r="N15" s="54">
        <f t="shared" si="1"/>
        <v>0.0029369212962962964</v>
      </c>
    </row>
    <row r="16" spans="1:14" ht="12.75">
      <c r="A16" s="20">
        <v>12</v>
      </c>
      <c r="B16" s="17" t="s">
        <v>280</v>
      </c>
      <c r="C16" s="17" t="s">
        <v>160</v>
      </c>
      <c r="D16" s="3">
        <f t="shared" si="0"/>
        <v>2436</v>
      </c>
      <c r="E16" s="3">
        <v>1201</v>
      </c>
      <c r="F16" s="3">
        <v>1216</v>
      </c>
      <c r="G16" s="3">
        <v>1220</v>
      </c>
      <c r="H16" s="30"/>
      <c r="I16" s="20">
        <v>12</v>
      </c>
      <c r="J16" s="17" t="s">
        <v>288</v>
      </c>
      <c r="K16" s="17" t="s">
        <v>160</v>
      </c>
      <c r="L16" s="46">
        <v>0.003238773148148148</v>
      </c>
      <c r="M16" s="41">
        <v>0.002940856481481482</v>
      </c>
      <c r="N16" s="54">
        <f t="shared" si="1"/>
        <v>0.002940856481481482</v>
      </c>
    </row>
    <row r="17" spans="1:14" ht="12.75">
      <c r="A17" s="20">
        <v>13</v>
      </c>
      <c r="B17" s="17" t="s">
        <v>275</v>
      </c>
      <c r="C17" s="17" t="s">
        <v>161</v>
      </c>
      <c r="D17" s="3">
        <f t="shared" si="0"/>
        <v>2419</v>
      </c>
      <c r="E17" s="3">
        <v>1277</v>
      </c>
      <c r="F17" s="3">
        <v>1142</v>
      </c>
      <c r="G17" s="3">
        <v>1059</v>
      </c>
      <c r="H17" s="30"/>
      <c r="I17" s="3">
        <v>13</v>
      </c>
      <c r="J17" s="17" t="s">
        <v>284</v>
      </c>
      <c r="K17" s="17" t="s">
        <v>160</v>
      </c>
      <c r="L17" s="46">
        <v>0.003057523148148148</v>
      </c>
      <c r="M17" s="41">
        <v>0.002950578703703704</v>
      </c>
      <c r="N17" s="54">
        <f t="shared" si="1"/>
        <v>0.002950578703703704</v>
      </c>
    </row>
    <row r="18" spans="1:14" ht="12.75">
      <c r="A18" s="20">
        <v>14</v>
      </c>
      <c r="B18" s="17" t="s">
        <v>284</v>
      </c>
      <c r="C18" s="17" t="s">
        <v>160</v>
      </c>
      <c r="D18" s="3">
        <f t="shared" si="0"/>
        <v>2311</v>
      </c>
      <c r="E18" s="3">
        <v>1149</v>
      </c>
      <c r="F18" s="3">
        <v>1162</v>
      </c>
      <c r="G18" s="3">
        <v>1014</v>
      </c>
      <c r="H18" s="30"/>
      <c r="I18" s="20">
        <v>14</v>
      </c>
      <c r="J18" s="17" t="s">
        <v>282</v>
      </c>
      <c r="K18" s="17" t="s">
        <v>160</v>
      </c>
      <c r="L18" s="46">
        <v>0.0030152777777777777</v>
      </c>
      <c r="M18" s="41">
        <v>0.002958449074074074</v>
      </c>
      <c r="N18" s="54">
        <f t="shared" si="1"/>
        <v>0.002958449074074074</v>
      </c>
    </row>
    <row r="19" spans="1:14" ht="14.25">
      <c r="A19" s="20">
        <v>15</v>
      </c>
      <c r="B19" s="17" t="s">
        <v>283</v>
      </c>
      <c r="C19" s="17" t="s">
        <v>95</v>
      </c>
      <c r="D19" s="3">
        <f t="shared" si="0"/>
        <v>2252</v>
      </c>
      <c r="E19" s="3">
        <v>1172</v>
      </c>
      <c r="F19" s="3">
        <v>0</v>
      </c>
      <c r="G19" s="3">
        <v>1080</v>
      </c>
      <c r="H19" s="30"/>
      <c r="I19" s="3">
        <v>15</v>
      </c>
      <c r="J19" s="42" t="s">
        <v>373</v>
      </c>
      <c r="K19" s="42" t="s">
        <v>160</v>
      </c>
      <c r="L19" s="49"/>
      <c r="M19" s="41">
        <v>0.0029589120370370372</v>
      </c>
      <c r="N19" s="54">
        <f t="shared" si="1"/>
        <v>0.0029589120370370372</v>
      </c>
    </row>
    <row r="20" spans="1:14" ht="14.25">
      <c r="A20" s="20">
        <v>16</v>
      </c>
      <c r="B20" s="17" t="s">
        <v>286</v>
      </c>
      <c r="C20" s="17" t="s">
        <v>95</v>
      </c>
      <c r="D20" s="3">
        <f t="shared" si="0"/>
        <v>2242</v>
      </c>
      <c r="E20" s="3">
        <v>1112</v>
      </c>
      <c r="F20" s="3">
        <v>1130</v>
      </c>
      <c r="G20" s="3">
        <v>0</v>
      </c>
      <c r="H20" s="30"/>
      <c r="I20" s="20">
        <v>16</v>
      </c>
      <c r="J20" s="42" t="s">
        <v>375</v>
      </c>
      <c r="K20" s="42" t="s">
        <v>95</v>
      </c>
      <c r="L20" s="49"/>
      <c r="M20" s="41">
        <v>0.0029973379629629634</v>
      </c>
      <c r="N20" s="54">
        <f t="shared" si="1"/>
        <v>0.0029973379629629634</v>
      </c>
    </row>
    <row r="21" spans="1:14" ht="12.75">
      <c r="A21" s="20">
        <v>17</v>
      </c>
      <c r="B21" s="17" t="s">
        <v>282</v>
      </c>
      <c r="C21" s="17" t="s">
        <v>160</v>
      </c>
      <c r="D21" s="3">
        <f t="shared" si="0"/>
        <v>2222</v>
      </c>
      <c r="E21" s="3">
        <v>1126</v>
      </c>
      <c r="F21" s="3">
        <v>1096</v>
      </c>
      <c r="G21" s="3">
        <v>926</v>
      </c>
      <c r="H21" s="30"/>
      <c r="I21" s="3">
        <v>17</v>
      </c>
      <c r="J21" s="17" t="s">
        <v>290</v>
      </c>
      <c r="K21" s="17" t="s">
        <v>95</v>
      </c>
      <c r="L21" s="46">
        <v>0.003248842592592593</v>
      </c>
      <c r="M21" s="41">
        <v>0.003003587962962963</v>
      </c>
      <c r="N21" s="54">
        <f t="shared" si="1"/>
        <v>0.003003587962962963</v>
      </c>
    </row>
    <row r="22" spans="1:14" ht="12.75">
      <c r="A22" s="20">
        <v>18</v>
      </c>
      <c r="B22" s="17" t="s">
        <v>281</v>
      </c>
      <c r="C22" s="17" t="s">
        <v>160</v>
      </c>
      <c r="D22" s="3">
        <f t="shared" si="0"/>
        <v>2187</v>
      </c>
      <c r="E22" s="3">
        <v>1090</v>
      </c>
      <c r="F22" s="3">
        <v>1097</v>
      </c>
      <c r="G22" s="3">
        <v>1069</v>
      </c>
      <c r="H22" s="30"/>
      <c r="I22" s="3">
        <v>18</v>
      </c>
      <c r="J22" s="17" t="s">
        <v>281</v>
      </c>
      <c r="K22" s="17" t="s">
        <v>160</v>
      </c>
      <c r="L22" s="46">
        <v>0.003009375</v>
      </c>
      <c r="M22" s="41">
        <v>0.003025578703703704</v>
      </c>
      <c r="N22" s="54">
        <f t="shared" si="1"/>
        <v>0.003009375</v>
      </c>
    </row>
    <row r="23" spans="1:14" ht="12.75">
      <c r="A23" s="20">
        <v>19</v>
      </c>
      <c r="B23" s="17" t="s">
        <v>285</v>
      </c>
      <c r="C23" s="17" t="s">
        <v>161</v>
      </c>
      <c r="D23" s="3">
        <f t="shared" si="0"/>
        <v>2183</v>
      </c>
      <c r="E23" s="3">
        <v>1070</v>
      </c>
      <c r="F23" s="3">
        <v>1108</v>
      </c>
      <c r="G23" s="3">
        <v>1075</v>
      </c>
      <c r="H23" s="30"/>
      <c r="I23" s="20">
        <v>19</v>
      </c>
      <c r="J23" s="17" t="s">
        <v>276</v>
      </c>
      <c r="K23" s="17" t="s">
        <v>161</v>
      </c>
      <c r="L23" s="46">
        <v>0.0030836805555555552</v>
      </c>
      <c r="M23" s="41">
        <v>0.0030616898148148144</v>
      </c>
      <c r="N23" s="54">
        <f t="shared" si="1"/>
        <v>0.0030616898148148144</v>
      </c>
    </row>
    <row r="24" spans="1:14" ht="12.75">
      <c r="A24" s="20">
        <v>20</v>
      </c>
      <c r="B24" s="17" t="s">
        <v>288</v>
      </c>
      <c r="C24" s="17" t="s">
        <v>160</v>
      </c>
      <c r="D24" s="3">
        <f t="shared" si="0"/>
        <v>2158</v>
      </c>
      <c r="E24" s="3">
        <v>1105</v>
      </c>
      <c r="F24" s="3">
        <v>1053</v>
      </c>
      <c r="G24" s="3">
        <v>0</v>
      </c>
      <c r="H24" s="25"/>
      <c r="I24" s="3">
        <v>20</v>
      </c>
      <c r="J24" s="17" t="s">
        <v>285</v>
      </c>
      <c r="K24" s="17" t="s">
        <v>161</v>
      </c>
      <c r="L24" s="46">
        <v>0.003062847222222222</v>
      </c>
      <c r="M24" s="47"/>
      <c r="N24" s="54">
        <f t="shared" si="1"/>
        <v>0.003062847222222222</v>
      </c>
    </row>
    <row r="25" spans="1:14" ht="14.25">
      <c r="A25" s="20">
        <v>21</v>
      </c>
      <c r="B25" s="17" t="s">
        <v>289</v>
      </c>
      <c r="C25" s="17" t="s">
        <v>95</v>
      </c>
      <c r="D25" s="3">
        <f t="shared" si="0"/>
        <v>2087</v>
      </c>
      <c r="E25" s="3">
        <v>1056</v>
      </c>
      <c r="F25" s="3">
        <v>1031</v>
      </c>
      <c r="G25" s="3">
        <v>967</v>
      </c>
      <c r="H25" s="25"/>
      <c r="I25" s="3">
        <v>21</v>
      </c>
      <c r="J25" s="42" t="s">
        <v>371</v>
      </c>
      <c r="K25" s="42" t="s">
        <v>95</v>
      </c>
      <c r="L25" s="49"/>
      <c r="M25" s="41">
        <v>0.0030685185185185186</v>
      </c>
      <c r="N25" s="54">
        <f t="shared" si="1"/>
        <v>0.0030685185185185186</v>
      </c>
    </row>
    <row r="26" spans="1:14" ht="12.75">
      <c r="A26" s="20">
        <v>22</v>
      </c>
      <c r="B26" s="17" t="s">
        <v>269</v>
      </c>
      <c r="C26" s="17" t="s">
        <v>95</v>
      </c>
      <c r="D26" s="3">
        <f t="shared" si="0"/>
        <v>2013</v>
      </c>
      <c r="E26" s="3">
        <v>1019</v>
      </c>
      <c r="F26" s="3">
        <v>960</v>
      </c>
      <c r="G26" s="3">
        <v>994</v>
      </c>
      <c r="H26" s="25"/>
      <c r="I26" s="20">
        <v>22</v>
      </c>
      <c r="J26" s="17" t="s">
        <v>287</v>
      </c>
      <c r="K26" s="17" t="s">
        <v>160</v>
      </c>
      <c r="L26" s="46">
        <v>0.0031337962962962964</v>
      </c>
      <c r="M26" s="41">
        <v>0.0031021990740740736</v>
      </c>
      <c r="N26" s="54">
        <f t="shared" si="1"/>
        <v>0.0031021990740740736</v>
      </c>
    </row>
    <row r="27" spans="1:14" ht="12.75">
      <c r="A27" s="20">
        <v>23</v>
      </c>
      <c r="B27" s="17" t="s">
        <v>290</v>
      </c>
      <c r="C27" s="17" t="s">
        <v>95</v>
      </c>
      <c r="D27" s="3">
        <f t="shared" si="0"/>
        <v>2003</v>
      </c>
      <c r="E27" s="3">
        <v>972</v>
      </c>
      <c r="F27" s="3">
        <v>970</v>
      </c>
      <c r="G27" s="3">
        <v>1031</v>
      </c>
      <c r="H27" s="25"/>
      <c r="I27" s="3">
        <v>23</v>
      </c>
      <c r="J27" s="17" t="s">
        <v>286</v>
      </c>
      <c r="K27" s="17" t="s">
        <v>95</v>
      </c>
      <c r="L27" s="46">
        <v>0.0031420138888888886</v>
      </c>
      <c r="M27" s="48"/>
      <c r="N27" s="54">
        <f t="shared" si="1"/>
        <v>0.0031420138888888886</v>
      </c>
    </row>
    <row r="28" spans="1:14" ht="12.75">
      <c r="A28" s="20">
        <v>24</v>
      </c>
      <c r="B28" s="17" t="s">
        <v>287</v>
      </c>
      <c r="C28" s="17" t="s">
        <v>160</v>
      </c>
      <c r="D28" s="3">
        <f t="shared" si="0"/>
        <v>1983</v>
      </c>
      <c r="E28" s="3">
        <v>996</v>
      </c>
      <c r="F28" s="3">
        <v>987</v>
      </c>
      <c r="G28" s="3">
        <v>892</v>
      </c>
      <c r="H28" s="25"/>
      <c r="I28" s="3">
        <v>24</v>
      </c>
      <c r="J28" s="17" t="s">
        <v>272</v>
      </c>
      <c r="K28" s="17" t="s">
        <v>161</v>
      </c>
      <c r="L28" s="46">
        <v>0.0031736111111111114</v>
      </c>
      <c r="M28" s="41">
        <v>0.003179050925925926</v>
      </c>
      <c r="N28" s="54">
        <f t="shared" si="1"/>
        <v>0.0031736111111111114</v>
      </c>
    </row>
    <row r="29" spans="1:14" ht="12.75">
      <c r="A29" s="20">
        <v>25</v>
      </c>
      <c r="B29" s="17" t="s">
        <v>292</v>
      </c>
      <c r="C29" s="17" t="s">
        <v>160</v>
      </c>
      <c r="D29" s="3">
        <f t="shared" si="0"/>
        <v>1867</v>
      </c>
      <c r="E29" s="3">
        <v>980</v>
      </c>
      <c r="F29" s="3">
        <v>0</v>
      </c>
      <c r="G29" s="3">
        <v>887</v>
      </c>
      <c r="H29" s="25"/>
      <c r="I29" s="20">
        <v>25</v>
      </c>
      <c r="J29" s="17" t="s">
        <v>280</v>
      </c>
      <c r="K29" s="17" t="s">
        <v>160</v>
      </c>
      <c r="L29" s="46">
        <v>0.0032258101851851853</v>
      </c>
      <c r="M29" s="41">
        <v>0.003207870370370371</v>
      </c>
      <c r="N29" s="54">
        <f t="shared" si="1"/>
        <v>0.003207870370370371</v>
      </c>
    </row>
    <row r="30" spans="1:14" ht="12.75">
      <c r="A30" s="20">
        <v>26</v>
      </c>
      <c r="B30" s="59" t="s">
        <v>372</v>
      </c>
      <c r="C30" s="8" t="s">
        <v>161</v>
      </c>
      <c r="D30" s="3">
        <f t="shared" si="0"/>
        <v>1832</v>
      </c>
      <c r="E30" s="3">
        <v>0</v>
      </c>
      <c r="F30" s="3">
        <v>906</v>
      </c>
      <c r="G30" s="3">
        <v>926</v>
      </c>
      <c r="H30" s="25"/>
      <c r="I30" s="3">
        <v>26</v>
      </c>
      <c r="J30" s="17" t="s">
        <v>291</v>
      </c>
      <c r="K30" s="17" t="s">
        <v>95</v>
      </c>
      <c r="L30" s="46">
        <v>0.0032934027777777775</v>
      </c>
      <c r="M30" s="48"/>
      <c r="N30" s="54">
        <f t="shared" si="1"/>
        <v>0.0032934027777777775</v>
      </c>
    </row>
    <row r="31" spans="1:14" ht="12.75">
      <c r="A31" s="20">
        <v>27</v>
      </c>
      <c r="B31" s="17" t="s">
        <v>295</v>
      </c>
      <c r="C31" s="17" t="s">
        <v>161</v>
      </c>
      <c r="D31" s="3">
        <f t="shared" si="0"/>
        <v>1805</v>
      </c>
      <c r="E31" s="3">
        <v>869</v>
      </c>
      <c r="F31" s="3">
        <v>0</v>
      </c>
      <c r="G31" s="3">
        <v>936</v>
      </c>
      <c r="I31" s="3">
        <v>27</v>
      </c>
      <c r="J31" s="17" t="s">
        <v>292</v>
      </c>
      <c r="K31" s="17" t="s">
        <v>160</v>
      </c>
      <c r="L31" s="46">
        <v>0.003326157407407408</v>
      </c>
      <c r="M31" s="47"/>
      <c r="N31" s="54">
        <f t="shared" si="1"/>
        <v>0.003326157407407408</v>
      </c>
    </row>
    <row r="32" spans="1:14" ht="14.25">
      <c r="A32" s="20">
        <v>28</v>
      </c>
      <c r="B32" s="8" t="s">
        <v>373</v>
      </c>
      <c r="C32" s="8" t="s">
        <v>160</v>
      </c>
      <c r="D32" s="3">
        <f t="shared" si="0"/>
        <v>1762</v>
      </c>
      <c r="E32" s="3">
        <v>0</v>
      </c>
      <c r="F32" s="3">
        <v>957</v>
      </c>
      <c r="G32" s="3">
        <v>805</v>
      </c>
      <c r="I32" s="20">
        <v>28</v>
      </c>
      <c r="J32" s="43" t="s">
        <v>372</v>
      </c>
      <c r="K32" s="42" t="s">
        <v>161</v>
      </c>
      <c r="L32" s="49"/>
      <c r="M32" s="41">
        <v>0.0034084490740740737</v>
      </c>
      <c r="N32" s="54">
        <f t="shared" si="1"/>
        <v>0.0034084490740740737</v>
      </c>
    </row>
    <row r="33" spans="1:14" ht="12.75">
      <c r="A33" s="20">
        <v>29</v>
      </c>
      <c r="B33" s="17" t="s">
        <v>291</v>
      </c>
      <c r="C33" s="17" t="s">
        <v>95</v>
      </c>
      <c r="D33" s="3">
        <f t="shared" si="0"/>
        <v>1610</v>
      </c>
      <c r="E33" s="3">
        <v>779</v>
      </c>
      <c r="F33" s="3">
        <v>0</v>
      </c>
      <c r="G33" s="3">
        <v>831</v>
      </c>
      <c r="I33" s="3">
        <v>29</v>
      </c>
      <c r="J33" s="17" t="s">
        <v>289</v>
      </c>
      <c r="K33" s="17" t="s">
        <v>95</v>
      </c>
      <c r="L33" s="46">
        <v>0.0035278935185185187</v>
      </c>
      <c r="M33" s="41">
        <v>0.0035465277777777782</v>
      </c>
      <c r="N33" s="54">
        <f t="shared" si="1"/>
        <v>0.0035278935185185187</v>
      </c>
    </row>
    <row r="34" spans="1:14" ht="12.75">
      <c r="A34" s="20">
        <v>30</v>
      </c>
      <c r="B34" s="17" t="s">
        <v>296</v>
      </c>
      <c r="C34" s="17" t="s">
        <v>161</v>
      </c>
      <c r="D34" s="3">
        <f t="shared" si="0"/>
        <v>1484</v>
      </c>
      <c r="E34" s="3">
        <v>220</v>
      </c>
      <c r="F34" s="3">
        <v>1264</v>
      </c>
      <c r="G34" s="3">
        <v>0</v>
      </c>
      <c r="I34" s="3">
        <v>30</v>
      </c>
      <c r="J34" s="17" t="s">
        <v>294</v>
      </c>
      <c r="K34" s="17" t="s">
        <v>95</v>
      </c>
      <c r="L34" s="46">
        <v>0.003636805555555556</v>
      </c>
      <c r="M34" s="41">
        <v>0.0036430555555555556</v>
      </c>
      <c r="N34" s="54">
        <f t="shared" si="1"/>
        <v>0.003636805555555556</v>
      </c>
    </row>
    <row r="35" spans="1:13" ht="12.75">
      <c r="A35" s="20">
        <v>31</v>
      </c>
      <c r="B35" s="17" t="s">
        <v>293</v>
      </c>
      <c r="C35" s="17" t="s">
        <v>95</v>
      </c>
      <c r="D35" s="3">
        <f t="shared" si="0"/>
        <v>1466</v>
      </c>
      <c r="E35" s="3">
        <v>907</v>
      </c>
      <c r="F35" s="3">
        <v>0</v>
      </c>
      <c r="G35" s="3">
        <v>559</v>
      </c>
      <c r="I35" s="20">
        <v>31</v>
      </c>
      <c r="J35" s="8"/>
      <c r="K35" s="8"/>
      <c r="M35" s="8"/>
    </row>
    <row r="36" spans="1:13" ht="12.75">
      <c r="A36" s="20">
        <v>32</v>
      </c>
      <c r="B36" s="17" t="s">
        <v>294</v>
      </c>
      <c r="C36" s="17" t="s">
        <v>95</v>
      </c>
      <c r="D36" s="3">
        <f t="shared" si="0"/>
        <v>1358</v>
      </c>
      <c r="E36" s="3">
        <v>707</v>
      </c>
      <c r="F36" s="3">
        <v>651</v>
      </c>
      <c r="G36" s="3">
        <v>0</v>
      </c>
      <c r="I36" s="3">
        <v>32</v>
      </c>
      <c r="J36" s="8"/>
      <c r="K36" s="8"/>
      <c r="M36" s="8"/>
    </row>
    <row r="37" spans="1:13" ht="12.75">
      <c r="A37" s="20">
        <v>33</v>
      </c>
      <c r="B37" s="8" t="s">
        <v>371</v>
      </c>
      <c r="C37" s="8" t="s">
        <v>95</v>
      </c>
      <c r="D37" s="3">
        <f t="shared" si="0"/>
        <v>1196</v>
      </c>
      <c r="E37" s="3">
        <v>0</v>
      </c>
      <c r="F37" s="3">
        <v>1196</v>
      </c>
      <c r="G37" s="3">
        <v>0</v>
      </c>
      <c r="I37" s="3">
        <v>33</v>
      </c>
      <c r="M37" s="8"/>
    </row>
    <row r="38" spans="1:13" ht="12.75">
      <c r="A38" s="20">
        <v>34</v>
      </c>
      <c r="B38" s="8" t="s">
        <v>375</v>
      </c>
      <c r="C38" s="8" t="s">
        <v>95</v>
      </c>
      <c r="D38" s="3">
        <f t="shared" si="0"/>
        <v>1083</v>
      </c>
      <c r="E38" s="3">
        <v>0</v>
      </c>
      <c r="F38" s="3">
        <v>1083</v>
      </c>
      <c r="G38" s="3">
        <v>0</v>
      </c>
      <c r="I38" s="20">
        <v>34</v>
      </c>
      <c r="J38" s="8"/>
      <c r="K38" s="8"/>
      <c r="M38" s="8"/>
    </row>
    <row r="39" spans="1:13" ht="12.75">
      <c r="A39" s="20">
        <v>35</v>
      </c>
      <c r="B39" s="9" t="s">
        <v>390</v>
      </c>
      <c r="C39" s="9" t="s">
        <v>95</v>
      </c>
      <c r="D39" s="3">
        <f t="shared" si="0"/>
        <v>976</v>
      </c>
      <c r="E39" s="3">
        <v>0</v>
      </c>
      <c r="F39" s="3">
        <v>0</v>
      </c>
      <c r="G39" s="3">
        <v>976</v>
      </c>
      <c r="I39" s="3">
        <v>35</v>
      </c>
      <c r="J39" s="8"/>
      <c r="K39" s="8"/>
      <c r="M39" s="8"/>
    </row>
    <row r="40" spans="1:13" ht="12.75">
      <c r="A40" s="20">
        <v>36</v>
      </c>
      <c r="B40" s="8" t="s">
        <v>370</v>
      </c>
      <c r="C40" s="8" t="s">
        <v>160</v>
      </c>
      <c r="D40" s="3">
        <f t="shared" si="0"/>
        <v>967</v>
      </c>
      <c r="E40" s="3">
        <v>0</v>
      </c>
      <c r="F40" s="3">
        <v>967</v>
      </c>
      <c r="G40" s="3">
        <v>0</v>
      </c>
      <c r="I40" s="3">
        <v>36</v>
      </c>
      <c r="J40" s="8"/>
      <c r="K40" s="8"/>
      <c r="M40" s="8"/>
    </row>
    <row r="41" spans="1:9" ht="12.75">
      <c r="A41" s="20">
        <v>37</v>
      </c>
      <c r="B41" s="9" t="s">
        <v>391</v>
      </c>
      <c r="C41" s="9" t="s">
        <v>160</v>
      </c>
      <c r="D41" s="3">
        <f t="shared" si="0"/>
        <v>911</v>
      </c>
      <c r="E41" s="3">
        <v>0</v>
      </c>
      <c r="F41" s="3">
        <v>0</v>
      </c>
      <c r="G41" s="3">
        <v>911</v>
      </c>
      <c r="I41" s="20">
        <v>37</v>
      </c>
    </row>
    <row r="42" spans="1:9" ht="12.75">
      <c r="A42" s="20">
        <v>38</v>
      </c>
      <c r="D42" s="3">
        <f t="shared" si="0"/>
        <v>0</v>
      </c>
      <c r="E42" s="3">
        <v>0</v>
      </c>
      <c r="F42" s="3">
        <v>0</v>
      </c>
      <c r="G42" s="3">
        <v>0</v>
      </c>
      <c r="I42" s="3">
        <v>38</v>
      </c>
    </row>
  </sheetData>
  <sheetProtection/>
  <conditionalFormatting sqref="A5:G42">
    <cfRule type="expression" priority="2" dxfId="0" stopIfTrue="1">
      <formula>$A5&lt;4</formula>
    </cfRule>
  </conditionalFormatting>
  <conditionalFormatting sqref="I5:N42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42"/>
  <sheetViews>
    <sheetView zoomScalePageLayoutView="0" workbookViewId="0" topLeftCell="A1">
      <selection activeCell="B5" sqref="B5:D14"/>
    </sheetView>
  </sheetViews>
  <sheetFormatPr defaultColWidth="9.00390625" defaultRowHeight="12.75"/>
  <cols>
    <col min="1" max="1" width="3.625" style="9" customWidth="1"/>
    <col min="2" max="2" width="26.00390625" style="9" customWidth="1"/>
    <col min="3" max="3" width="9.125" style="9" customWidth="1"/>
    <col min="4" max="7" width="8.125" style="3" customWidth="1"/>
    <col min="8" max="8" width="3.125" style="9" customWidth="1"/>
    <col min="9" max="9" width="3.625" style="9" customWidth="1"/>
    <col min="10" max="10" width="24.75390625" style="9" customWidth="1"/>
    <col min="11" max="11" width="9.125" style="9" customWidth="1"/>
    <col min="12" max="12" width="8.50390625" style="3" customWidth="1"/>
    <col min="13" max="13" width="8.50390625" style="9" customWidth="1"/>
    <col min="14" max="14" width="12.625" style="9" customWidth="1"/>
    <col min="15" max="16384" width="9.00390625" style="9" customWidth="1"/>
  </cols>
  <sheetData>
    <row r="1" spans="1:3" ht="12.75">
      <c r="A1" s="27" t="s">
        <v>22</v>
      </c>
      <c r="C1" s="9" t="s">
        <v>23</v>
      </c>
    </row>
    <row r="3" spans="1:12" ht="12.75">
      <c r="A3" s="19" t="s">
        <v>14</v>
      </c>
      <c r="I3" s="19" t="str">
        <f>A3</f>
        <v>Jongens Pupillen A 2004 1e jaars  </v>
      </c>
      <c r="L3" s="20" t="s">
        <v>7</v>
      </c>
    </row>
    <row r="4" spans="1:14" ht="12.75">
      <c r="A4" s="19" t="s">
        <v>1</v>
      </c>
      <c r="B4" s="19" t="s">
        <v>3</v>
      </c>
      <c r="C4" s="19" t="s">
        <v>4</v>
      </c>
      <c r="D4" s="20" t="s">
        <v>10</v>
      </c>
      <c r="E4" s="21">
        <v>41741</v>
      </c>
      <c r="F4" s="21">
        <v>41776</v>
      </c>
      <c r="G4" s="21">
        <v>41804</v>
      </c>
      <c r="I4" s="19" t="s">
        <v>1</v>
      </c>
      <c r="J4" s="19" t="s">
        <v>3</v>
      </c>
      <c r="K4" s="19" t="s">
        <v>4</v>
      </c>
      <c r="L4" s="21">
        <f>E4</f>
        <v>41741</v>
      </c>
      <c r="M4" s="31">
        <f>F4</f>
        <v>41776</v>
      </c>
      <c r="N4" s="9" t="s">
        <v>11</v>
      </c>
    </row>
    <row r="5" spans="1:14" ht="12.75">
      <c r="A5" s="20">
        <v>1</v>
      </c>
      <c r="B5" s="17" t="s">
        <v>242</v>
      </c>
      <c r="C5" s="17" t="s">
        <v>161</v>
      </c>
      <c r="D5" s="3">
        <f aca="true" t="shared" si="0" ref="D5:D42">SUM(E5:G5)-MIN(E5:G5)</f>
        <v>2957</v>
      </c>
      <c r="E5" s="22">
        <v>1475</v>
      </c>
      <c r="F5" s="22">
        <v>1453</v>
      </c>
      <c r="G5" s="3">
        <v>1482</v>
      </c>
      <c r="I5" s="3">
        <v>1</v>
      </c>
      <c r="J5" s="17" t="s">
        <v>243</v>
      </c>
      <c r="K5" s="17" t="s">
        <v>161</v>
      </c>
      <c r="L5" s="41">
        <v>0.0025590277777777777</v>
      </c>
      <c r="M5" s="41">
        <v>0.002466087962962963</v>
      </c>
      <c r="N5" s="41">
        <f aca="true" t="shared" si="1" ref="N5:N35">MIN(L5:M5)</f>
        <v>0.002466087962962963</v>
      </c>
    </row>
    <row r="6" spans="1:14" ht="12.75">
      <c r="A6" s="20">
        <v>2</v>
      </c>
      <c r="B6" s="17" t="s">
        <v>243</v>
      </c>
      <c r="C6" s="17" t="s">
        <v>161</v>
      </c>
      <c r="D6" s="3">
        <f t="shared" si="0"/>
        <v>2951</v>
      </c>
      <c r="E6" s="22">
        <v>1316</v>
      </c>
      <c r="F6" s="22">
        <v>1497</v>
      </c>
      <c r="G6" s="3">
        <v>1454</v>
      </c>
      <c r="I6" s="20">
        <v>2</v>
      </c>
      <c r="J6" s="17" t="s">
        <v>246</v>
      </c>
      <c r="K6" s="17" t="s">
        <v>161</v>
      </c>
      <c r="L6" s="41">
        <v>0.0025657407407407404</v>
      </c>
      <c r="M6" s="41">
        <v>0.002595486111111111</v>
      </c>
      <c r="N6" s="41">
        <f t="shared" si="1"/>
        <v>0.0025657407407407404</v>
      </c>
    </row>
    <row r="7" spans="1:14" ht="12.75">
      <c r="A7" s="20">
        <v>3</v>
      </c>
      <c r="B7" s="17" t="s">
        <v>244</v>
      </c>
      <c r="C7" s="17" t="s">
        <v>161</v>
      </c>
      <c r="D7" s="3">
        <f t="shared" si="0"/>
        <v>2842</v>
      </c>
      <c r="E7" s="22">
        <v>1400</v>
      </c>
      <c r="F7" s="22">
        <v>1356</v>
      </c>
      <c r="G7" s="3">
        <v>1442</v>
      </c>
      <c r="H7" s="30"/>
      <c r="I7" s="3">
        <v>3</v>
      </c>
      <c r="J7" s="17" t="s">
        <v>248</v>
      </c>
      <c r="K7" s="17" t="s">
        <v>162</v>
      </c>
      <c r="L7" s="41">
        <v>0.0025737268518518518</v>
      </c>
      <c r="M7" s="41"/>
      <c r="N7" s="41">
        <f t="shared" si="1"/>
        <v>0.0025737268518518518</v>
      </c>
    </row>
    <row r="8" spans="1:14" ht="12.75">
      <c r="A8" s="20">
        <v>4</v>
      </c>
      <c r="B8" s="17" t="s">
        <v>249</v>
      </c>
      <c r="C8" s="17" t="s">
        <v>162</v>
      </c>
      <c r="D8" s="3">
        <f t="shared" si="0"/>
        <v>2692</v>
      </c>
      <c r="E8" s="22">
        <v>1183</v>
      </c>
      <c r="F8" s="22">
        <v>1350</v>
      </c>
      <c r="G8" s="3">
        <v>1342</v>
      </c>
      <c r="H8" s="30"/>
      <c r="I8" s="20">
        <v>4</v>
      </c>
      <c r="J8" s="17" t="s">
        <v>244</v>
      </c>
      <c r="K8" s="17" t="s">
        <v>161</v>
      </c>
      <c r="L8" s="41">
        <v>0.002652777777777778</v>
      </c>
      <c r="M8" s="41">
        <v>0.0026276620370370373</v>
      </c>
      <c r="N8" s="41">
        <f t="shared" si="1"/>
        <v>0.0026276620370370373</v>
      </c>
    </row>
    <row r="9" spans="1:14" ht="14.25">
      <c r="A9" s="20">
        <v>5</v>
      </c>
      <c r="B9" s="17" t="s">
        <v>245</v>
      </c>
      <c r="C9" s="17" t="s">
        <v>162</v>
      </c>
      <c r="D9" s="3">
        <f t="shared" si="0"/>
        <v>2648</v>
      </c>
      <c r="E9" s="22">
        <v>1370</v>
      </c>
      <c r="F9" s="22">
        <v>1255</v>
      </c>
      <c r="G9" s="3">
        <v>1278</v>
      </c>
      <c r="H9" s="30"/>
      <c r="I9" s="3">
        <v>5</v>
      </c>
      <c r="J9" s="38" t="s">
        <v>353</v>
      </c>
      <c r="K9" s="42" t="s">
        <v>95</v>
      </c>
      <c r="L9" s="41"/>
      <c r="M9" s="41">
        <v>0.002703587962962963</v>
      </c>
      <c r="N9" s="41">
        <f t="shared" si="1"/>
        <v>0.002703587962962963</v>
      </c>
    </row>
    <row r="10" spans="1:14" ht="12.75">
      <c r="A10" s="20">
        <v>6</v>
      </c>
      <c r="B10" s="17" t="s">
        <v>247</v>
      </c>
      <c r="C10" s="17" t="s">
        <v>95</v>
      </c>
      <c r="D10" s="3">
        <f t="shared" si="0"/>
        <v>2614</v>
      </c>
      <c r="E10" s="22">
        <v>1308</v>
      </c>
      <c r="F10" s="22">
        <v>1306</v>
      </c>
      <c r="G10" s="3">
        <v>1302</v>
      </c>
      <c r="H10" s="30"/>
      <c r="I10" s="20">
        <v>6</v>
      </c>
      <c r="J10" s="17" t="s">
        <v>249</v>
      </c>
      <c r="K10" s="17" t="s">
        <v>162</v>
      </c>
      <c r="L10" s="41">
        <v>0.0027388888888888892</v>
      </c>
      <c r="M10" s="41">
        <v>0.002807175925925926</v>
      </c>
      <c r="N10" s="41">
        <f t="shared" si="1"/>
        <v>0.0027388888888888892</v>
      </c>
    </row>
    <row r="11" spans="1:14" ht="12.75">
      <c r="A11" s="20">
        <v>7</v>
      </c>
      <c r="B11" s="8" t="s">
        <v>353</v>
      </c>
      <c r="C11" s="8" t="s">
        <v>95</v>
      </c>
      <c r="D11" s="3">
        <f t="shared" si="0"/>
        <v>2568</v>
      </c>
      <c r="E11" s="3">
        <v>0</v>
      </c>
      <c r="F11" s="3">
        <v>1249</v>
      </c>
      <c r="G11" s="3">
        <v>1319</v>
      </c>
      <c r="H11" s="30"/>
      <c r="I11" s="3">
        <v>7</v>
      </c>
      <c r="J11" s="17" t="s">
        <v>242</v>
      </c>
      <c r="K11" s="17" t="s">
        <v>161</v>
      </c>
      <c r="L11" s="41">
        <v>0.0027528935185185187</v>
      </c>
      <c r="M11" s="41">
        <v>0.00284537037037037</v>
      </c>
      <c r="N11" s="41">
        <f t="shared" si="1"/>
        <v>0.0027528935185185187</v>
      </c>
    </row>
    <row r="12" spans="1:14" ht="12.75">
      <c r="A12" s="20">
        <v>8</v>
      </c>
      <c r="B12" s="17" t="s">
        <v>246</v>
      </c>
      <c r="C12" s="17" t="s">
        <v>161</v>
      </c>
      <c r="D12" s="3">
        <f t="shared" si="0"/>
        <v>2376</v>
      </c>
      <c r="E12" s="22">
        <v>1182</v>
      </c>
      <c r="F12" s="22">
        <v>1167</v>
      </c>
      <c r="G12" s="3">
        <v>1194</v>
      </c>
      <c r="H12" s="30"/>
      <c r="I12" s="20">
        <v>8</v>
      </c>
      <c r="J12" s="17" t="s">
        <v>250</v>
      </c>
      <c r="K12" s="17" t="s">
        <v>160</v>
      </c>
      <c r="L12" s="41">
        <v>0.0027864583333333335</v>
      </c>
      <c r="M12" s="41">
        <v>0.0027590277777777773</v>
      </c>
      <c r="N12" s="41">
        <f t="shared" si="1"/>
        <v>0.0027590277777777773</v>
      </c>
    </row>
    <row r="13" spans="1:14" ht="12.75">
      <c r="A13" s="20">
        <v>9</v>
      </c>
      <c r="B13" s="17" t="s">
        <v>254</v>
      </c>
      <c r="C13" s="17" t="s">
        <v>161</v>
      </c>
      <c r="D13" s="3">
        <f t="shared" si="0"/>
        <v>2191</v>
      </c>
      <c r="E13" s="22">
        <v>1035</v>
      </c>
      <c r="F13" s="22">
        <v>1113</v>
      </c>
      <c r="G13" s="3">
        <v>1078</v>
      </c>
      <c r="H13" s="30"/>
      <c r="I13" s="3">
        <v>9</v>
      </c>
      <c r="J13" s="17" t="s">
        <v>245</v>
      </c>
      <c r="K13" s="17" t="s">
        <v>162</v>
      </c>
      <c r="L13" s="41">
        <v>0.002840162037037037</v>
      </c>
      <c r="M13" s="41">
        <v>0.0028509259259259256</v>
      </c>
      <c r="N13" s="41">
        <f t="shared" si="1"/>
        <v>0.002840162037037037</v>
      </c>
    </row>
    <row r="14" spans="1:14" ht="14.25">
      <c r="A14" s="20">
        <v>10</v>
      </c>
      <c r="B14" s="17" t="s">
        <v>261</v>
      </c>
      <c r="C14" s="17" t="s">
        <v>161</v>
      </c>
      <c r="D14" s="3">
        <f t="shared" si="0"/>
        <v>2158</v>
      </c>
      <c r="E14" s="22">
        <v>944</v>
      </c>
      <c r="F14" s="22">
        <v>1125</v>
      </c>
      <c r="G14" s="3">
        <v>1033</v>
      </c>
      <c r="H14" s="30"/>
      <c r="I14" s="20">
        <v>10</v>
      </c>
      <c r="J14" s="50" t="s">
        <v>358</v>
      </c>
      <c r="K14" s="42" t="s">
        <v>24</v>
      </c>
      <c r="L14" s="41"/>
      <c r="M14" s="41">
        <v>0.002865046296296296</v>
      </c>
      <c r="N14" s="41">
        <f t="shared" si="1"/>
        <v>0.002865046296296296</v>
      </c>
    </row>
    <row r="15" spans="1:14" ht="12.75">
      <c r="A15" s="20">
        <v>11</v>
      </c>
      <c r="B15" s="17" t="s">
        <v>251</v>
      </c>
      <c r="C15" s="17" t="s">
        <v>24</v>
      </c>
      <c r="D15" s="3">
        <f t="shared" si="0"/>
        <v>2127</v>
      </c>
      <c r="E15" s="22">
        <v>1145</v>
      </c>
      <c r="F15" s="22">
        <v>0</v>
      </c>
      <c r="G15" s="3">
        <v>982</v>
      </c>
      <c r="H15" s="30"/>
      <c r="I15" s="3">
        <v>11</v>
      </c>
      <c r="J15" s="17" t="s">
        <v>253</v>
      </c>
      <c r="K15" s="17" t="s">
        <v>160</v>
      </c>
      <c r="L15" s="41">
        <v>0.0028833333333333332</v>
      </c>
      <c r="M15" s="41">
        <v>0.0028751157407407406</v>
      </c>
      <c r="N15" s="41">
        <f t="shared" si="1"/>
        <v>0.0028751157407407406</v>
      </c>
    </row>
    <row r="16" spans="1:14" ht="12.75">
      <c r="A16" s="20">
        <v>12</v>
      </c>
      <c r="B16" s="8" t="s">
        <v>354</v>
      </c>
      <c r="C16" s="8" t="s">
        <v>95</v>
      </c>
      <c r="D16" s="3">
        <f t="shared" si="0"/>
        <v>2103</v>
      </c>
      <c r="E16" s="3">
        <v>0</v>
      </c>
      <c r="F16" s="3">
        <v>1059</v>
      </c>
      <c r="G16" s="3">
        <v>1044</v>
      </c>
      <c r="H16" s="30"/>
      <c r="I16" s="20">
        <v>12</v>
      </c>
      <c r="J16" s="17" t="s">
        <v>251</v>
      </c>
      <c r="K16" s="17" t="s">
        <v>24</v>
      </c>
      <c r="L16" s="41">
        <v>0.0028833333333333332</v>
      </c>
      <c r="M16" s="41"/>
      <c r="N16" s="41">
        <f t="shared" si="1"/>
        <v>0.0028833333333333332</v>
      </c>
    </row>
    <row r="17" spans="1:14" ht="12.75">
      <c r="A17" s="20">
        <v>13</v>
      </c>
      <c r="B17" s="17" t="s">
        <v>258</v>
      </c>
      <c r="C17" s="17" t="s">
        <v>160</v>
      </c>
      <c r="D17" s="3">
        <f t="shared" si="0"/>
        <v>2101</v>
      </c>
      <c r="E17" s="22">
        <v>903</v>
      </c>
      <c r="F17" s="22">
        <v>978</v>
      </c>
      <c r="G17" s="3">
        <v>1123</v>
      </c>
      <c r="H17" s="30"/>
      <c r="I17" s="3">
        <v>13</v>
      </c>
      <c r="J17" s="17" t="s">
        <v>255</v>
      </c>
      <c r="K17" s="17" t="s">
        <v>95</v>
      </c>
      <c r="L17" s="41">
        <v>0.002911921296296296</v>
      </c>
      <c r="M17" s="41"/>
      <c r="N17" s="41">
        <f t="shared" si="1"/>
        <v>0.002911921296296296</v>
      </c>
    </row>
    <row r="18" spans="1:14" ht="12.75">
      <c r="A18" s="20">
        <v>14</v>
      </c>
      <c r="B18" s="17" t="s">
        <v>252</v>
      </c>
      <c r="C18" s="17" t="s">
        <v>160</v>
      </c>
      <c r="D18" s="3">
        <f t="shared" si="0"/>
        <v>2096</v>
      </c>
      <c r="E18" s="22">
        <v>1065</v>
      </c>
      <c r="F18" s="22">
        <v>1031</v>
      </c>
      <c r="G18" s="3">
        <v>0</v>
      </c>
      <c r="H18" s="30"/>
      <c r="I18" s="20">
        <v>14</v>
      </c>
      <c r="J18" s="17" t="s">
        <v>252</v>
      </c>
      <c r="K18" s="17" t="s">
        <v>160</v>
      </c>
      <c r="L18" s="41">
        <v>0.0030318287037037037</v>
      </c>
      <c r="M18" s="41">
        <v>0.0029336805555555557</v>
      </c>
      <c r="N18" s="41">
        <f t="shared" si="1"/>
        <v>0.0029336805555555557</v>
      </c>
    </row>
    <row r="19" spans="1:14" ht="14.25">
      <c r="A19" s="20">
        <v>15</v>
      </c>
      <c r="B19" s="17" t="s">
        <v>253</v>
      </c>
      <c r="C19" s="17" t="s">
        <v>160</v>
      </c>
      <c r="D19" s="3">
        <f t="shared" si="0"/>
        <v>2049</v>
      </c>
      <c r="E19" s="22">
        <v>1014</v>
      </c>
      <c r="F19" s="22">
        <v>1035</v>
      </c>
      <c r="G19" s="3">
        <v>0</v>
      </c>
      <c r="H19" s="30"/>
      <c r="I19" s="3">
        <v>15</v>
      </c>
      <c r="J19" s="42" t="s">
        <v>355</v>
      </c>
      <c r="K19" s="42" t="s">
        <v>24</v>
      </c>
      <c r="L19" s="41"/>
      <c r="M19" s="41">
        <v>0.0029895833333333332</v>
      </c>
      <c r="N19" s="41">
        <f t="shared" si="1"/>
        <v>0.0029895833333333332</v>
      </c>
    </row>
    <row r="20" spans="1:14" ht="12.75">
      <c r="A20" s="20">
        <v>16</v>
      </c>
      <c r="B20" s="17" t="s">
        <v>255</v>
      </c>
      <c r="C20" s="17" t="s">
        <v>95</v>
      </c>
      <c r="D20" s="3">
        <f t="shared" si="0"/>
        <v>2044</v>
      </c>
      <c r="E20" s="22">
        <v>959</v>
      </c>
      <c r="F20" s="22">
        <v>1017</v>
      </c>
      <c r="G20" s="3">
        <v>1027</v>
      </c>
      <c r="H20" s="30"/>
      <c r="I20" s="20">
        <v>16</v>
      </c>
      <c r="J20" s="17" t="s">
        <v>256</v>
      </c>
      <c r="K20" s="17" t="s">
        <v>162</v>
      </c>
      <c r="L20" s="41">
        <v>0.0029901620370370373</v>
      </c>
      <c r="M20" s="41"/>
      <c r="N20" s="41">
        <f t="shared" si="1"/>
        <v>0.0029901620370370373</v>
      </c>
    </row>
    <row r="21" spans="1:14" ht="14.25">
      <c r="A21" s="20">
        <v>17</v>
      </c>
      <c r="B21" s="17" t="s">
        <v>256</v>
      </c>
      <c r="C21" s="17" t="s">
        <v>162</v>
      </c>
      <c r="D21" s="3">
        <f t="shared" si="0"/>
        <v>1949</v>
      </c>
      <c r="E21" s="22">
        <v>1002</v>
      </c>
      <c r="F21" s="22">
        <v>0</v>
      </c>
      <c r="G21" s="3">
        <v>947</v>
      </c>
      <c r="H21" s="30"/>
      <c r="I21" s="3">
        <v>17</v>
      </c>
      <c r="J21" s="51" t="s">
        <v>265</v>
      </c>
      <c r="K21" s="42" t="s">
        <v>162</v>
      </c>
      <c r="L21" s="41"/>
      <c r="M21" s="41">
        <v>0.003006134259259259</v>
      </c>
      <c r="N21" s="41">
        <f t="shared" si="1"/>
        <v>0.003006134259259259</v>
      </c>
    </row>
    <row r="22" spans="1:14" ht="12.75">
      <c r="A22" s="20">
        <v>18</v>
      </c>
      <c r="B22" s="17" t="s">
        <v>257</v>
      </c>
      <c r="C22" s="17" t="s">
        <v>161</v>
      </c>
      <c r="D22" s="3">
        <f t="shared" si="0"/>
        <v>1949</v>
      </c>
      <c r="E22" s="22">
        <v>994</v>
      </c>
      <c r="F22" s="22">
        <v>955</v>
      </c>
      <c r="G22" s="3">
        <v>859</v>
      </c>
      <c r="H22" s="30"/>
      <c r="I22" s="3">
        <v>18</v>
      </c>
      <c r="J22" s="17" t="s">
        <v>258</v>
      </c>
      <c r="K22" s="17" t="s">
        <v>160</v>
      </c>
      <c r="L22" s="41">
        <v>0.003017939814814815</v>
      </c>
      <c r="M22" s="41">
        <v>0.0031613425925925923</v>
      </c>
      <c r="N22" s="41">
        <f t="shared" si="1"/>
        <v>0.003017939814814815</v>
      </c>
    </row>
    <row r="23" spans="1:14" ht="12.75">
      <c r="A23" s="20">
        <v>19</v>
      </c>
      <c r="B23" s="17" t="s">
        <v>265</v>
      </c>
      <c r="C23" s="17" t="s">
        <v>162</v>
      </c>
      <c r="D23" s="3">
        <f t="shared" si="0"/>
        <v>1892</v>
      </c>
      <c r="E23" s="22">
        <v>837</v>
      </c>
      <c r="F23" s="22">
        <v>810</v>
      </c>
      <c r="G23" s="3">
        <v>1055</v>
      </c>
      <c r="H23" s="30"/>
      <c r="I23" s="20">
        <v>19</v>
      </c>
      <c r="J23" s="17" t="s">
        <v>259</v>
      </c>
      <c r="K23" s="17" t="s">
        <v>162</v>
      </c>
      <c r="L23" s="41">
        <v>0.0030443287037037036</v>
      </c>
      <c r="M23" s="41">
        <v>0.0030670138888888887</v>
      </c>
      <c r="N23" s="41">
        <f t="shared" si="1"/>
        <v>0.0030443287037037036</v>
      </c>
    </row>
    <row r="24" spans="1:14" ht="12.75">
      <c r="A24" s="20">
        <v>20</v>
      </c>
      <c r="B24" s="59" t="s">
        <v>357</v>
      </c>
      <c r="C24" s="8" t="s">
        <v>161</v>
      </c>
      <c r="D24" s="3">
        <f t="shared" si="0"/>
        <v>1890</v>
      </c>
      <c r="E24" s="3">
        <v>0</v>
      </c>
      <c r="F24" s="3">
        <v>935</v>
      </c>
      <c r="G24" s="3">
        <v>955</v>
      </c>
      <c r="H24" s="30"/>
      <c r="I24" s="3">
        <v>20</v>
      </c>
      <c r="J24" s="17" t="s">
        <v>254</v>
      </c>
      <c r="K24" s="17" t="s">
        <v>161</v>
      </c>
      <c r="L24" s="41">
        <v>0.003082986111111111</v>
      </c>
      <c r="M24" s="41">
        <v>0.003163773148148148</v>
      </c>
      <c r="N24" s="41">
        <f t="shared" si="1"/>
        <v>0.003082986111111111</v>
      </c>
    </row>
    <row r="25" spans="1:14" ht="14.25">
      <c r="A25" s="20">
        <v>21</v>
      </c>
      <c r="B25" s="17" t="s">
        <v>262</v>
      </c>
      <c r="C25" s="17" t="s">
        <v>160</v>
      </c>
      <c r="D25" s="3">
        <f t="shared" si="0"/>
        <v>1881</v>
      </c>
      <c r="E25" s="22">
        <v>915</v>
      </c>
      <c r="F25" s="22">
        <v>904</v>
      </c>
      <c r="G25" s="3">
        <v>966</v>
      </c>
      <c r="H25" s="30"/>
      <c r="I25" s="3">
        <v>21</v>
      </c>
      <c r="J25" s="43" t="s">
        <v>261</v>
      </c>
      <c r="K25" s="42" t="s">
        <v>161</v>
      </c>
      <c r="L25" s="41"/>
      <c r="M25" s="41">
        <v>0.0031396990740740743</v>
      </c>
      <c r="N25" s="41">
        <f t="shared" si="1"/>
        <v>0.0031396990740740743</v>
      </c>
    </row>
    <row r="26" spans="1:14" ht="12.75">
      <c r="A26" s="20">
        <v>22</v>
      </c>
      <c r="B26" s="17" t="s">
        <v>259</v>
      </c>
      <c r="C26" s="17" t="s">
        <v>162</v>
      </c>
      <c r="D26" s="3">
        <f t="shared" si="0"/>
        <v>1880</v>
      </c>
      <c r="E26" s="22">
        <v>953</v>
      </c>
      <c r="F26" s="22">
        <v>927</v>
      </c>
      <c r="G26" s="3">
        <v>926</v>
      </c>
      <c r="H26" s="30"/>
      <c r="I26" s="20">
        <v>22</v>
      </c>
      <c r="J26" s="17" t="s">
        <v>266</v>
      </c>
      <c r="K26" s="17" t="s">
        <v>160</v>
      </c>
      <c r="L26" s="41">
        <v>0.0034466435185185186</v>
      </c>
      <c r="M26" s="41">
        <v>0.0031644675925925924</v>
      </c>
      <c r="N26" s="41">
        <f t="shared" si="1"/>
        <v>0.0031644675925925924</v>
      </c>
    </row>
    <row r="27" spans="1:14" ht="14.25">
      <c r="A27" s="20">
        <v>23</v>
      </c>
      <c r="B27" s="17" t="s">
        <v>248</v>
      </c>
      <c r="C27" s="17" t="s">
        <v>162</v>
      </c>
      <c r="D27" s="3">
        <f t="shared" si="0"/>
        <v>1849</v>
      </c>
      <c r="E27" s="22">
        <v>903</v>
      </c>
      <c r="F27" s="22">
        <v>0</v>
      </c>
      <c r="G27" s="3">
        <v>946</v>
      </c>
      <c r="H27" s="30"/>
      <c r="I27" s="3">
        <v>23</v>
      </c>
      <c r="J27" s="43" t="s">
        <v>257</v>
      </c>
      <c r="K27" s="42" t="s">
        <v>161</v>
      </c>
      <c r="L27" s="41"/>
      <c r="M27" s="41">
        <v>0.0032395833333333335</v>
      </c>
      <c r="N27" s="41">
        <f t="shared" si="1"/>
        <v>0.0032395833333333335</v>
      </c>
    </row>
    <row r="28" spans="1:14" ht="12.75">
      <c r="A28" s="20">
        <v>24</v>
      </c>
      <c r="B28" s="17" t="s">
        <v>263</v>
      </c>
      <c r="C28" s="17" t="s">
        <v>160</v>
      </c>
      <c r="D28" s="3">
        <f t="shared" si="0"/>
        <v>1842</v>
      </c>
      <c r="E28" s="22">
        <v>795</v>
      </c>
      <c r="F28" s="22">
        <v>919</v>
      </c>
      <c r="G28" s="3">
        <v>923</v>
      </c>
      <c r="H28" s="30"/>
      <c r="I28" s="3">
        <v>24</v>
      </c>
      <c r="J28" s="17" t="s">
        <v>260</v>
      </c>
      <c r="K28" s="17" t="s">
        <v>160</v>
      </c>
      <c r="L28" s="41">
        <v>0.003267361111111111</v>
      </c>
      <c r="M28" s="41"/>
      <c r="N28" s="41">
        <f t="shared" si="1"/>
        <v>0.003267361111111111</v>
      </c>
    </row>
    <row r="29" spans="1:14" ht="14.25">
      <c r="A29" s="20">
        <v>25</v>
      </c>
      <c r="B29" s="17" t="s">
        <v>250</v>
      </c>
      <c r="C29" s="17" t="s">
        <v>160</v>
      </c>
      <c r="D29" s="3">
        <f t="shared" si="0"/>
        <v>1648</v>
      </c>
      <c r="E29" s="22">
        <v>809</v>
      </c>
      <c r="F29" s="22">
        <v>839</v>
      </c>
      <c r="G29" s="3">
        <v>0</v>
      </c>
      <c r="H29" s="30"/>
      <c r="I29" s="20">
        <v>25</v>
      </c>
      <c r="J29" s="38" t="s">
        <v>354</v>
      </c>
      <c r="K29" s="42" t="s">
        <v>95</v>
      </c>
      <c r="L29" s="41"/>
      <c r="M29" s="41">
        <v>0.003276157407407407</v>
      </c>
      <c r="N29" s="41">
        <f t="shared" si="1"/>
        <v>0.003276157407407407</v>
      </c>
    </row>
    <row r="30" spans="1:14" ht="14.25">
      <c r="A30" s="20">
        <v>26</v>
      </c>
      <c r="B30" s="17" t="s">
        <v>264</v>
      </c>
      <c r="C30" s="17" t="s">
        <v>95</v>
      </c>
      <c r="D30" s="3">
        <f t="shared" si="0"/>
        <v>1471</v>
      </c>
      <c r="E30" s="22">
        <v>766</v>
      </c>
      <c r="F30" s="22">
        <v>676</v>
      </c>
      <c r="G30" s="3">
        <v>705</v>
      </c>
      <c r="I30" s="3">
        <v>26</v>
      </c>
      <c r="J30" s="43" t="s">
        <v>357</v>
      </c>
      <c r="K30" s="42" t="s">
        <v>161</v>
      </c>
      <c r="L30" s="41"/>
      <c r="M30" s="41">
        <v>0.0032957175925925927</v>
      </c>
      <c r="N30" s="41">
        <f t="shared" si="1"/>
        <v>0.0032957175925925927</v>
      </c>
    </row>
    <row r="31" spans="1:14" ht="12.75">
      <c r="A31" s="20">
        <v>27</v>
      </c>
      <c r="B31" s="17" t="s">
        <v>260</v>
      </c>
      <c r="C31" s="17" t="s">
        <v>160</v>
      </c>
      <c r="D31" s="3">
        <f t="shared" si="0"/>
        <v>1361</v>
      </c>
      <c r="E31" s="22">
        <v>782</v>
      </c>
      <c r="F31" s="22">
        <v>0</v>
      </c>
      <c r="G31" s="3">
        <v>579</v>
      </c>
      <c r="I31" s="3">
        <v>27</v>
      </c>
      <c r="J31" s="17" t="s">
        <v>262</v>
      </c>
      <c r="K31" s="17" t="s">
        <v>160</v>
      </c>
      <c r="L31" s="41">
        <v>0.0033362268518518524</v>
      </c>
      <c r="M31" s="41"/>
      <c r="N31" s="41">
        <f t="shared" si="1"/>
        <v>0.0033362268518518524</v>
      </c>
    </row>
    <row r="32" spans="1:14" ht="14.25">
      <c r="A32" s="20">
        <v>28</v>
      </c>
      <c r="B32" s="17" t="s">
        <v>267</v>
      </c>
      <c r="C32" s="17" t="s">
        <v>161</v>
      </c>
      <c r="D32" s="3">
        <f t="shared" si="0"/>
        <v>1338</v>
      </c>
      <c r="E32" s="22">
        <v>470</v>
      </c>
      <c r="F32" s="22">
        <v>718</v>
      </c>
      <c r="G32" s="3">
        <v>620</v>
      </c>
      <c r="I32" s="20">
        <v>28</v>
      </c>
      <c r="J32" s="42" t="s">
        <v>356</v>
      </c>
      <c r="K32" s="42" t="s">
        <v>95</v>
      </c>
      <c r="L32" s="41"/>
      <c r="M32" s="41">
        <v>0.003341203703703704</v>
      </c>
      <c r="N32" s="41">
        <f t="shared" si="1"/>
        <v>0.003341203703703704</v>
      </c>
    </row>
    <row r="33" spans="1:14" ht="12.75">
      <c r="A33" s="20">
        <v>29</v>
      </c>
      <c r="B33" s="8" t="s">
        <v>356</v>
      </c>
      <c r="C33" s="8" t="s">
        <v>95</v>
      </c>
      <c r="D33" s="3">
        <f t="shared" si="0"/>
        <v>1071</v>
      </c>
      <c r="E33" s="3">
        <v>0</v>
      </c>
      <c r="F33" s="3">
        <v>547</v>
      </c>
      <c r="G33" s="3">
        <v>524</v>
      </c>
      <c r="I33" s="3">
        <v>29</v>
      </c>
      <c r="J33" s="17" t="s">
        <v>264</v>
      </c>
      <c r="K33" s="17" t="s">
        <v>95</v>
      </c>
      <c r="L33" s="41">
        <v>0.003576967592592592</v>
      </c>
      <c r="M33" s="41">
        <v>0.0034332175925925923</v>
      </c>
      <c r="N33" s="41">
        <f t="shared" si="1"/>
        <v>0.0034332175925925923</v>
      </c>
    </row>
    <row r="34" spans="1:14" ht="12.75">
      <c r="A34" s="20">
        <v>30</v>
      </c>
      <c r="B34" s="9" t="s">
        <v>414</v>
      </c>
      <c r="C34" s="9" t="s">
        <v>95</v>
      </c>
      <c r="D34" s="3">
        <f t="shared" si="0"/>
        <v>1065</v>
      </c>
      <c r="E34" s="3">
        <v>0</v>
      </c>
      <c r="F34" s="3">
        <v>0</v>
      </c>
      <c r="G34" s="3">
        <v>1065</v>
      </c>
      <c r="I34" s="3">
        <v>30</v>
      </c>
      <c r="J34" s="17" t="s">
        <v>263</v>
      </c>
      <c r="K34" s="17" t="s">
        <v>160</v>
      </c>
      <c r="L34" s="41">
        <v>0.0035407407407407406</v>
      </c>
      <c r="M34" s="41">
        <v>0.0034583333333333337</v>
      </c>
      <c r="N34" s="41">
        <f t="shared" si="1"/>
        <v>0.0034583333333333337</v>
      </c>
    </row>
    <row r="35" spans="1:14" ht="12.75">
      <c r="A35" s="20">
        <v>31</v>
      </c>
      <c r="B35" s="17" t="s">
        <v>266</v>
      </c>
      <c r="C35" s="17" t="s">
        <v>160</v>
      </c>
      <c r="D35" s="3">
        <f t="shared" si="0"/>
        <v>1006</v>
      </c>
      <c r="E35" s="22">
        <v>437</v>
      </c>
      <c r="F35" s="22">
        <v>569</v>
      </c>
      <c r="G35" s="3">
        <v>0</v>
      </c>
      <c r="I35" s="20">
        <v>31</v>
      </c>
      <c r="J35" s="17" t="s">
        <v>267</v>
      </c>
      <c r="K35" s="17" t="s">
        <v>161</v>
      </c>
      <c r="L35" s="41">
        <v>0.0038181712962962965</v>
      </c>
      <c r="M35" s="41">
        <v>0.0034784722222222226</v>
      </c>
      <c r="N35" s="41">
        <f t="shared" si="1"/>
        <v>0.0034784722222222226</v>
      </c>
    </row>
    <row r="36" spans="1:9" ht="12.75">
      <c r="A36" s="20">
        <v>32</v>
      </c>
      <c r="B36" s="8" t="s">
        <v>355</v>
      </c>
      <c r="C36" s="8" t="s">
        <v>24</v>
      </c>
      <c r="D36" s="3">
        <f t="shared" si="0"/>
        <v>891</v>
      </c>
      <c r="E36" s="3">
        <v>0</v>
      </c>
      <c r="F36" s="3">
        <v>891</v>
      </c>
      <c r="G36" s="3">
        <v>0</v>
      </c>
      <c r="I36" s="3">
        <v>32</v>
      </c>
    </row>
    <row r="37" spans="1:9" ht="12.75">
      <c r="A37" s="20">
        <v>33</v>
      </c>
      <c r="B37" s="9" t="s">
        <v>358</v>
      </c>
      <c r="C37" s="9" t="s">
        <v>24</v>
      </c>
      <c r="D37" s="3">
        <f t="shared" si="0"/>
        <v>827</v>
      </c>
      <c r="E37" s="3">
        <v>0</v>
      </c>
      <c r="F37" s="3">
        <v>0</v>
      </c>
      <c r="G37" s="3">
        <v>827</v>
      </c>
      <c r="I37" s="3">
        <v>33</v>
      </c>
    </row>
    <row r="38" spans="1:9" ht="12.75">
      <c r="A38" s="20">
        <v>34</v>
      </c>
      <c r="B38" s="9" t="s">
        <v>415</v>
      </c>
      <c r="C38" s="9" t="s">
        <v>95</v>
      </c>
      <c r="D38" s="3">
        <f t="shared" si="0"/>
        <v>771</v>
      </c>
      <c r="E38" s="3">
        <v>0</v>
      </c>
      <c r="F38" s="3">
        <v>0</v>
      </c>
      <c r="G38" s="3">
        <v>771</v>
      </c>
      <c r="I38" s="20">
        <v>34</v>
      </c>
    </row>
    <row r="39" spans="1:9" ht="12.75">
      <c r="A39" s="20">
        <v>35</v>
      </c>
      <c r="B39" s="18" t="s">
        <v>413</v>
      </c>
      <c r="C39" s="18" t="s">
        <v>95</v>
      </c>
      <c r="D39" s="3">
        <f t="shared" si="0"/>
        <v>757</v>
      </c>
      <c r="E39" s="3">
        <v>0</v>
      </c>
      <c r="F39" s="3">
        <v>0</v>
      </c>
      <c r="G39" s="3">
        <v>757</v>
      </c>
      <c r="I39" s="3">
        <v>35</v>
      </c>
    </row>
    <row r="40" spans="1:9" ht="12.75">
      <c r="A40" s="20">
        <v>36</v>
      </c>
      <c r="B40" s="9" t="s">
        <v>416</v>
      </c>
      <c r="C40" s="9" t="s">
        <v>95</v>
      </c>
      <c r="D40" s="3">
        <f t="shared" si="0"/>
        <v>460</v>
      </c>
      <c r="E40" s="3">
        <v>0</v>
      </c>
      <c r="F40" s="3">
        <v>0</v>
      </c>
      <c r="G40" s="3">
        <v>460</v>
      </c>
      <c r="I40" s="3">
        <v>36</v>
      </c>
    </row>
    <row r="41" spans="1:9" ht="12.75">
      <c r="A41" s="20">
        <v>37</v>
      </c>
      <c r="D41" s="3">
        <f t="shared" si="0"/>
        <v>0</v>
      </c>
      <c r="E41" s="3">
        <v>0</v>
      </c>
      <c r="F41" s="3">
        <v>0</v>
      </c>
      <c r="G41" s="3">
        <v>0</v>
      </c>
      <c r="I41" s="20">
        <v>37</v>
      </c>
    </row>
    <row r="42" spans="1:9" ht="12.75">
      <c r="A42" s="20">
        <v>38</v>
      </c>
      <c r="D42" s="3">
        <f t="shared" si="0"/>
        <v>0</v>
      </c>
      <c r="E42" s="3">
        <v>0</v>
      </c>
      <c r="F42" s="3">
        <v>0</v>
      </c>
      <c r="G42" s="3">
        <v>0</v>
      </c>
      <c r="I42" s="3">
        <v>38</v>
      </c>
    </row>
  </sheetData>
  <sheetProtection/>
  <conditionalFormatting sqref="A5:G42">
    <cfRule type="expression" priority="2" dxfId="0" stopIfTrue="1">
      <formula>$A5&lt;4</formula>
    </cfRule>
  </conditionalFormatting>
  <conditionalFormatting sqref="I5:N42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153"/>
  <sheetViews>
    <sheetView zoomScalePageLayoutView="0" workbookViewId="0" topLeftCell="A1">
      <selection activeCell="B5" sqref="B5:D14"/>
    </sheetView>
  </sheetViews>
  <sheetFormatPr defaultColWidth="9.00390625" defaultRowHeight="12.75"/>
  <cols>
    <col min="1" max="1" width="3.625" style="9" customWidth="1"/>
    <col min="2" max="2" width="26.00390625" style="9" customWidth="1"/>
    <col min="3" max="3" width="9.125" style="9" customWidth="1"/>
    <col min="4" max="7" width="8.125" style="3" customWidth="1"/>
    <col min="8" max="8" width="3.125" style="9" customWidth="1"/>
    <col min="9" max="9" width="3.625" style="9" customWidth="1"/>
    <col min="10" max="10" width="24.75390625" style="9" customWidth="1"/>
    <col min="11" max="11" width="9.125" style="9" customWidth="1"/>
    <col min="12" max="12" width="8.50390625" style="3" customWidth="1"/>
    <col min="13" max="13" width="8.50390625" style="9" customWidth="1"/>
    <col min="14" max="14" width="12.50390625" style="53" customWidth="1"/>
    <col min="15" max="16384" width="9.00390625" style="9" customWidth="1"/>
  </cols>
  <sheetData>
    <row r="1" spans="1:12" ht="12.75">
      <c r="A1" s="27" t="s">
        <v>22</v>
      </c>
      <c r="C1" s="9" t="s">
        <v>23</v>
      </c>
      <c r="I1" s="19"/>
      <c r="L1" s="20"/>
    </row>
    <row r="3" spans="1:12" ht="12.75">
      <c r="A3" s="19" t="s">
        <v>15</v>
      </c>
      <c r="I3" s="19" t="str">
        <f>A3</f>
        <v>Meisjes Pupillen A 2004 1e jaars  </v>
      </c>
      <c r="L3" s="21" t="s">
        <v>5</v>
      </c>
    </row>
    <row r="4" spans="1:14" ht="12.75">
      <c r="A4" s="19" t="s">
        <v>1</v>
      </c>
      <c r="B4" s="19" t="s">
        <v>2</v>
      </c>
      <c r="C4" s="19" t="s">
        <v>4</v>
      </c>
      <c r="D4" s="20" t="s">
        <v>10</v>
      </c>
      <c r="E4" s="21">
        <v>41741</v>
      </c>
      <c r="F4" s="21">
        <v>41776</v>
      </c>
      <c r="G4" s="21">
        <v>41804</v>
      </c>
      <c r="I4" s="19" t="s">
        <v>1</v>
      </c>
      <c r="J4" s="19" t="s">
        <v>3</v>
      </c>
      <c r="K4" s="19" t="s">
        <v>4</v>
      </c>
      <c r="L4" s="21">
        <f>E4</f>
        <v>41741</v>
      </c>
      <c r="M4" s="31">
        <f>F4</f>
        <v>41776</v>
      </c>
      <c r="N4" s="53" t="s">
        <v>11</v>
      </c>
    </row>
    <row r="5" spans="1:14" ht="12.75">
      <c r="A5" s="3">
        <v>1</v>
      </c>
      <c r="B5" s="17" t="s">
        <v>214</v>
      </c>
      <c r="C5" s="17" t="s">
        <v>160</v>
      </c>
      <c r="D5" s="3">
        <f>SUM(E5:G5)-MIN(E5:G5)</f>
        <v>2625</v>
      </c>
      <c r="E5" s="22">
        <v>1237</v>
      </c>
      <c r="F5" s="22">
        <v>1281</v>
      </c>
      <c r="G5" s="22">
        <v>1344</v>
      </c>
      <c r="I5" s="3">
        <v>1</v>
      </c>
      <c r="J5" s="17" t="s">
        <v>213</v>
      </c>
      <c r="K5" s="17" t="s">
        <v>24</v>
      </c>
      <c r="L5" s="46">
        <v>0.0025005787037037036</v>
      </c>
      <c r="M5" s="48"/>
      <c r="N5" s="54">
        <f aca="true" t="shared" si="0" ref="N5:N37">MIN(L5:M5)</f>
        <v>0.0025005787037037036</v>
      </c>
    </row>
    <row r="6" spans="1:14" ht="12.75">
      <c r="A6" s="20">
        <v>2</v>
      </c>
      <c r="B6" s="17" t="s">
        <v>213</v>
      </c>
      <c r="C6" s="17" t="s">
        <v>24</v>
      </c>
      <c r="D6" s="3">
        <f>SUM(E6:G6)-MIN(E6:G6)</f>
        <v>2568</v>
      </c>
      <c r="E6" s="22">
        <v>1293</v>
      </c>
      <c r="F6" s="22">
        <v>0</v>
      </c>
      <c r="G6" s="22">
        <v>1275</v>
      </c>
      <c r="H6" s="30"/>
      <c r="I6" s="20">
        <v>2</v>
      </c>
      <c r="J6" s="17" t="s">
        <v>214</v>
      </c>
      <c r="K6" s="17" t="s">
        <v>160</v>
      </c>
      <c r="L6" s="46">
        <v>0.0027040509259259257</v>
      </c>
      <c r="M6" s="41">
        <v>0.0026261574074074073</v>
      </c>
      <c r="N6" s="54">
        <f t="shared" si="0"/>
        <v>0.0026261574074074073</v>
      </c>
    </row>
    <row r="7" spans="1:14" ht="12.75">
      <c r="A7" s="3">
        <v>3</v>
      </c>
      <c r="B7" s="17" t="s">
        <v>222</v>
      </c>
      <c r="C7" s="17" t="s">
        <v>161</v>
      </c>
      <c r="D7" s="3">
        <f>SUM(E7:G7)-MIN(E7:G7)</f>
        <v>2385</v>
      </c>
      <c r="E7" s="22">
        <v>1041</v>
      </c>
      <c r="F7" s="22">
        <v>1203</v>
      </c>
      <c r="G7" s="22">
        <v>1182</v>
      </c>
      <c r="H7" s="30"/>
      <c r="I7" s="3">
        <v>3</v>
      </c>
      <c r="J7" s="17" t="s">
        <v>216</v>
      </c>
      <c r="K7" s="17" t="s">
        <v>160</v>
      </c>
      <c r="L7" s="46">
        <v>0.0027091435185185187</v>
      </c>
      <c r="M7" s="41">
        <v>0.002654166666666667</v>
      </c>
      <c r="N7" s="54">
        <f t="shared" si="0"/>
        <v>0.002654166666666667</v>
      </c>
    </row>
    <row r="8" spans="1:14" ht="12.75">
      <c r="A8" s="20">
        <v>4</v>
      </c>
      <c r="B8" s="17" t="s">
        <v>215</v>
      </c>
      <c r="C8" s="17" t="s">
        <v>160</v>
      </c>
      <c r="D8" s="3">
        <f>SUM(E8:G8)-MIN(E8:G8)</f>
        <v>2334</v>
      </c>
      <c r="E8" s="22">
        <v>1161</v>
      </c>
      <c r="F8" s="22">
        <v>995</v>
      </c>
      <c r="G8" s="22">
        <v>1173</v>
      </c>
      <c r="H8" s="30"/>
      <c r="I8" s="20">
        <v>4</v>
      </c>
      <c r="J8" s="17" t="s">
        <v>220</v>
      </c>
      <c r="K8" s="17" t="s">
        <v>160</v>
      </c>
      <c r="L8" s="46">
        <v>0.002834259259259259</v>
      </c>
      <c r="M8" s="41">
        <v>0.002774421296296296</v>
      </c>
      <c r="N8" s="54">
        <f t="shared" si="0"/>
        <v>0.002774421296296296</v>
      </c>
    </row>
    <row r="9" spans="1:14" ht="12.75">
      <c r="A9" s="3">
        <v>5</v>
      </c>
      <c r="B9" s="17" t="s">
        <v>219</v>
      </c>
      <c r="C9" s="17" t="s">
        <v>24</v>
      </c>
      <c r="D9" s="3">
        <f>SUM(E9:G9)-MIN(E9:G9)</f>
        <v>2321</v>
      </c>
      <c r="E9" s="22">
        <v>1057</v>
      </c>
      <c r="F9" s="22">
        <v>1141</v>
      </c>
      <c r="G9" s="22">
        <v>1180</v>
      </c>
      <c r="H9" s="30"/>
      <c r="I9" s="3">
        <v>5</v>
      </c>
      <c r="J9" s="17" t="s">
        <v>218</v>
      </c>
      <c r="K9" s="17" t="s">
        <v>161</v>
      </c>
      <c r="L9" s="46">
        <v>0.002807638888888889</v>
      </c>
      <c r="M9" s="41">
        <v>0.002861921296296296</v>
      </c>
      <c r="N9" s="54">
        <f t="shared" si="0"/>
        <v>0.002807638888888889</v>
      </c>
    </row>
    <row r="10" spans="1:14" ht="12.75">
      <c r="A10" s="20">
        <v>6</v>
      </c>
      <c r="B10" s="17" t="s">
        <v>217</v>
      </c>
      <c r="C10" s="17" t="s">
        <v>24</v>
      </c>
      <c r="D10" s="3">
        <f>SUM(E10:G10)-MIN(E10:G10)</f>
        <v>2267</v>
      </c>
      <c r="E10" s="22">
        <v>1062</v>
      </c>
      <c r="F10" s="22">
        <v>1100</v>
      </c>
      <c r="G10" s="22">
        <v>1167</v>
      </c>
      <c r="H10" s="30"/>
      <c r="I10" s="20">
        <v>6</v>
      </c>
      <c r="J10" s="17" t="s">
        <v>217</v>
      </c>
      <c r="K10" s="17" t="s">
        <v>24</v>
      </c>
      <c r="L10" s="46">
        <v>0.002891087962962963</v>
      </c>
      <c r="M10" s="41">
        <v>0.0028256944444444445</v>
      </c>
      <c r="N10" s="54">
        <f t="shared" si="0"/>
        <v>0.0028256944444444445</v>
      </c>
    </row>
    <row r="11" spans="1:14" ht="12.75">
      <c r="A11" s="3">
        <v>7</v>
      </c>
      <c r="B11" s="17" t="s">
        <v>221</v>
      </c>
      <c r="C11" s="17" t="s">
        <v>160</v>
      </c>
      <c r="D11" s="3">
        <f>SUM(E11:G11)-MIN(E11:G11)</f>
        <v>2201</v>
      </c>
      <c r="E11" s="22">
        <v>1049</v>
      </c>
      <c r="F11" s="22">
        <v>1067</v>
      </c>
      <c r="G11" s="22">
        <v>1134</v>
      </c>
      <c r="H11" s="30"/>
      <c r="I11" s="3">
        <v>7</v>
      </c>
      <c r="J11" s="17" t="s">
        <v>219</v>
      </c>
      <c r="K11" s="17" t="s">
        <v>24</v>
      </c>
      <c r="L11" s="46">
        <v>0.0028491898148148144</v>
      </c>
      <c r="M11" s="41">
        <v>0.002869675925925926</v>
      </c>
      <c r="N11" s="54">
        <f t="shared" si="0"/>
        <v>0.0028491898148148144</v>
      </c>
    </row>
    <row r="12" spans="1:14" ht="14.25">
      <c r="A12" s="20">
        <v>8</v>
      </c>
      <c r="B12" s="9" t="s">
        <v>380</v>
      </c>
      <c r="C12" s="38" t="s">
        <v>95</v>
      </c>
      <c r="D12" s="3">
        <f>SUM(E12:G12)-MIN(E12:G12)</f>
        <v>2173</v>
      </c>
      <c r="E12" s="3">
        <v>0</v>
      </c>
      <c r="F12" s="22">
        <v>1075</v>
      </c>
      <c r="G12" s="22">
        <v>1098</v>
      </c>
      <c r="H12" s="30"/>
      <c r="I12" s="20">
        <v>8</v>
      </c>
      <c r="J12" s="17" t="s">
        <v>225</v>
      </c>
      <c r="K12" s="17" t="s">
        <v>160</v>
      </c>
      <c r="L12" s="46">
        <v>0.0029396990740740737</v>
      </c>
      <c r="M12" s="41">
        <v>0.0028810185185185184</v>
      </c>
      <c r="N12" s="54">
        <f t="shared" si="0"/>
        <v>0.0028810185185185184</v>
      </c>
    </row>
    <row r="13" spans="1:14" ht="14.25">
      <c r="A13" s="3">
        <v>9</v>
      </c>
      <c r="B13" s="17" t="s">
        <v>220</v>
      </c>
      <c r="C13" s="17" t="s">
        <v>160</v>
      </c>
      <c r="D13" s="3">
        <f>SUM(E13:G13)-MIN(E13:G13)</f>
        <v>2005</v>
      </c>
      <c r="E13" s="22">
        <v>994</v>
      </c>
      <c r="F13" s="22">
        <v>1011</v>
      </c>
      <c r="G13" s="22">
        <v>966</v>
      </c>
      <c r="H13" s="36"/>
      <c r="I13" s="3">
        <v>9</v>
      </c>
      <c r="J13" s="42" t="s">
        <v>232</v>
      </c>
      <c r="K13" s="42" t="s">
        <v>24</v>
      </c>
      <c r="L13" s="49"/>
      <c r="M13" s="41">
        <v>0.002894328703703704</v>
      </c>
      <c r="N13" s="54">
        <f t="shared" si="0"/>
        <v>0.002894328703703704</v>
      </c>
    </row>
    <row r="14" spans="1:14" ht="12.75">
      <c r="A14" s="20">
        <v>10</v>
      </c>
      <c r="B14" s="17" t="s">
        <v>216</v>
      </c>
      <c r="C14" s="17" t="s">
        <v>160</v>
      </c>
      <c r="D14" s="3">
        <f>SUM(E14:G14)-MIN(E14:G14)</f>
        <v>1960</v>
      </c>
      <c r="E14" s="22">
        <v>961</v>
      </c>
      <c r="F14" s="22">
        <v>999</v>
      </c>
      <c r="G14" s="22">
        <v>0</v>
      </c>
      <c r="H14" s="30"/>
      <c r="I14" s="20">
        <v>10</v>
      </c>
      <c r="J14" s="17" t="s">
        <v>223</v>
      </c>
      <c r="K14" s="17" t="s">
        <v>95</v>
      </c>
      <c r="L14" s="46">
        <v>0.0029040509259259262</v>
      </c>
      <c r="M14" s="41">
        <v>0.002984837962962963</v>
      </c>
      <c r="N14" s="54">
        <f t="shared" si="0"/>
        <v>0.0029040509259259262</v>
      </c>
    </row>
    <row r="15" spans="1:14" ht="12.75">
      <c r="A15" s="3">
        <v>11</v>
      </c>
      <c r="B15" s="17" t="s">
        <v>224</v>
      </c>
      <c r="C15" s="17" t="s">
        <v>162</v>
      </c>
      <c r="D15" s="3">
        <f>SUM(E15:G15)-MIN(E15:G15)</f>
        <v>1953</v>
      </c>
      <c r="E15" s="22">
        <v>971</v>
      </c>
      <c r="F15" s="22">
        <v>982</v>
      </c>
      <c r="G15" s="22">
        <v>0</v>
      </c>
      <c r="H15" s="30"/>
      <c r="I15" s="3">
        <v>11</v>
      </c>
      <c r="J15" s="17" t="s">
        <v>222</v>
      </c>
      <c r="K15" s="17" t="s">
        <v>161</v>
      </c>
      <c r="L15" s="46">
        <v>0.003137268518518519</v>
      </c>
      <c r="M15" s="41">
        <v>0.002987962962962963</v>
      </c>
      <c r="N15" s="54">
        <f t="shared" si="0"/>
        <v>0.002987962962962963</v>
      </c>
    </row>
    <row r="16" spans="1:14" ht="12.75">
      <c r="A16" s="20">
        <v>12</v>
      </c>
      <c r="B16" s="17" t="s">
        <v>218</v>
      </c>
      <c r="C16" s="17" t="s">
        <v>161</v>
      </c>
      <c r="D16" s="3">
        <f>SUM(E16:G16)-MIN(E16:G16)</f>
        <v>1932</v>
      </c>
      <c r="E16" s="22">
        <v>918</v>
      </c>
      <c r="F16" s="22">
        <v>968</v>
      </c>
      <c r="G16" s="22">
        <v>964</v>
      </c>
      <c r="H16" s="30"/>
      <c r="I16" s="20">
        <v>12</v>
      </c>
      <c r="J16" s="17" t="s">
        <v>215</v>
      </c>
      <c r="K16" s="17" t="s">
        <v>160</v>
      </c>
      <c r="L16" s="46">
        <v>0.003017013888888889</v>
      </c>
      <c r="M16" s="41">
        <v>0.0030519675925925927</v>
      </c>
      <c r="N16" s="54">
        <f t="shared" si="0"/>
        <v>0.003017013888888889</v>
      </c>
    </row>
    <row r="17" spans="1:14" ht="15">
      <c r="A17" s="3">
        <v>13</v>
      </c>
      <c r="B17" s="17" t="s">
        <v>234</v>
      </c>
      <c r="C17" s="17" t="s">
        <v>95</v>
      </c>
      <c r="D17" s="3">
        <f>SUM(E17:G17)-MIN(E17:G17)</f>
        <v>1917</v>
      </c>
      <c r="E17" s="22">
        <v>864</v>
      </c>
      <c r="F17" s="22">
        <v>0</v>
      </c>
      <c r="G17" s="22">
        <v>1053</v>
      </c>
      <c r="H17" s="30"/>
      <c r="I17" s="3">
        <v>13</v>
      </c>
      <c r="J17" s="55" t="s">
        <v>380</v>
      </c>
      <c r="K17" s="42" t="s">
        <v>95</v>
      </c>
      <c r="L17" s="49"/>
      <c r="M17" s="41">
        <v>0.003023032407407407</v>
      </c>
      <c r="N17" s="54">
        <f t="shared" si="0"/>
        <v>0.003023032407407407</v>
      </c>
    </row>
    <row r="18" spans="1:14" ht="12.75">
      <c r="A18" s="20">
        <v>14</v>
      </c>
      <c r="B18" s="17" t="s">
        <v>225</v>
      </c>
      <c r="C18" s="17" t="s">
        <v>160</v>
      </c>
      <c r="D18" s="3">
        <f>SUM(E18:G18)-MIN(E18:G18)</f>
        <v>1917</v>
      </c>
      <c r="E18" s="22">
        <v>970</v>
      </c>
      <c r="F18" s="22">
        <v>947</v>
      </c>
      <c r="G18" s="22">
        <v>943</v>
      </c>
      <c r="H18" s="30"/>
      <c r="I18" s="20">
        <v>14</v>
      </c>
      <c r="J18" s="17" t="s">
        <v>226</v>
      </c>
      <c r="K18" s="17" t="s">
        <v>161</v>
      </c>
      <c r="L18" s="46">
        <v>0.003024189814814815</v>
      </c>
      <c r="M18" s="48"/>
      <c r="N18" s="54">
        <f t="shared" si="0"/>
        <v>0.003024189814814815</v>
      </c>
    </row>
    <row r="19" spans="1:14" ht="14.25">
      <c r="A19" s="3">
        <v>15</v>
      </c>
      <c r="B19" s="17" t="s">
        <v>230</v>
      </c>
      <c r="C19" s="17" t="s">
        <v>161</v>
      </c>
      <c r="D19" s="3">
        <f>SUM(E19:G19)-MIN(E19:G19)</f>
        <v>1893</v>
      </c>
      <c r="E19" s="22">
        <v>923</v>
      </c>
      <c r="F19" s="22">
        <v>945</v>
      </c>
      <c r="G19" s="22">
        <v>948</v>
      </c>
      <c r="H19" s="30"/>
      <c r="I19" s="3">
        <v>15</v>
      </c>
      <c r="J19" s="43" t="s">
        <v>230</v>
      </c>
      <c r="K19" s="42" t="s">
        <v>161</v>
      </c>
      <c r="L19" s="49"/>
      <c r="M19" s="41">
        <v>0.003045833333333333</v>
      </c>
      <c r="N19" s="54">
        <f t="shared" si="0"/>
        <v>0.003045833333333333</v>
      </c>
    </row>
    <row r="20" spans="1:14" ht="12.75">
      <c r="A20" s="20">
        <v>16</v>
      </c>
      <c r="B20" s="17" t="s">
        <v>223</v>
      </c>
      <c r="C20" s="17" t="s">
        <v>95</v>
      </c>
      <c r="D20" s="3">
        <f>SUM(E20:G20)-MIN(E20:G20)</f>
        <v>1878</v>
      </c>
      <c r="E20" s="22">
        <v>821</v>
      </c>
      <c r="F20" s="22">
        <v>981</v>
      </c>
      <c r="G20" s="22">
        <v>897</v>
      </c>
      <c r="H20" s="30"/>
      <c r="I20" s="20">
        <v>16</v>
      </c>
      <c r="J20" s="17" t="s">
        <v>229</v>
      </c>
      <c r="K20" s="17" t="s">
        <v>160</v>
      </c>
      <c r="L20" s="46">
        <v>0.0031030092592592598</v>
      </c>
      <c r="M20" s="58">
        <v>0.0030728009259259254</v>
      </c>
      <c r="N20" s="54">
        <f t="shared" si="0"/>
        <v>0.0030728009259259254</v>
      </c>
    </row>
    <row r="21" spans="1:14" ht="12.75">
      <c r="A21" s="3">
        <v>17</v>
      </c>
      <c r="B21" s="17" t="s">
        <v>228</v>
      </c>
      <c r="C21" s="17" t="s">
        <v>161</v>
      </c>
      <c r="D21" s="3">
        <f>SUM(E21:G21)-MIN(E21:G21)</f>
        <v>1856</v>
      </c>
      <c r="E21" s="22">
        <v>929</v>
      </c>
      <c r="F21" s="22">
        <v>926</v>
      </c>
      <c r="G21" s="22">
        <v>927</v>
      </c>
      <c r="H21" s="30"/>
      <c r="I21" s="3">
        <v>17</v>
      </c>
      <c r="J21" s="17" t="s">
        <v>221</v>
      </c>
      <c r="K21" s="17" t="s">
        <v>160</v>
      </c>
      <c r="L21" s="46">
        <v>0.0030892361111111116</v>
      </c>
      <c r="M21" s="41">
        <v>0.003090393518518519</v>
      </c>
      <c r="N21" s="54">
        <f t="shared" si="0"/>
        <v>0.0030892361111111116</v>
      </c>
    </row>
    <row r="22" spans="1:14" ht="12.75">
      <c r="A22" s="20">
        <v>18</v>
      </c>
      <c r="B22" s="17" t="s">
        <v>227</v>
      </c>
      <c r="C22" s="17" t="s">
        <v>160</v>
      </c>
      <c r="D22" s="3">
        <f>SUM(E22:G22)-MIN(E22:G22)</f>
        <v>1852</v>
      </c>
      <c r="E22" s="22">
        <v>945</v>
      </c>
      <c r="F22" s="22">
        <v>783</v>
      </c>
      <c r="G22" s="22">
        <v>907</v>
      </c>
      <c r="H22" s="30"/>
      <c r="I22" s="3">
        <v>18</v>
      </c>
      <c r="J22" s="17" t="s">
        <v>227</v>
      </c>
      <c r="K22" s="17" t="s">
        <v>160</v>
      </c>
      <c r="L22" s="46">
        <v>0.003481365740740741</v>
      </c>
      <c r="M22" s="41">
        <v>0.0031196759259259263</v>
      </c>
      <c r="N22" s="54">
        <f t="shared" si="0"/>
        <v>0.0031196759259259263</v>
      </c>
    </row>
    <row r="23" spans="1:14" ht="12.75">
      <c r="A23" s="3">
        <v>19</v>
      </c>
      <c r="B23" s="17" t="s">
        <v>232</v>
      </c>
      <c r="C23" s="17" t="s">
        <v>24</v>
      </c>
      <c r="D23" s="3">
        <f>SUM(E23:G23)-MIN(E23:G23)</f>
        <v>1833</v>
      </c>
      <c r="E23" s="22">
        <v>905</v>
      </c>
      <c r="F23" s="22">
        <v>842</v>
      </c>
      <c r="G23" s="22">
        <v>928</v>
      </c>
      <c r="H23" s="30"/>
      <c r="I23" s="20">
        <v>19</v>
      </c>
      <c r="J23" s="17" t="s">
        <v>224</v>
      </c>
      <c r="K23" s="17" t="s">
        <v>162</v>
      </c>
      <c r="L23" s="46">
        <v>0.003309490740740741</v>
      </c>
      <c r="M23" s="41">
        <v>0.0031420138888888886</v>
      </c>
      <c r="N23" s="54">
        <f t="shared" si="0"/>
        <v>0.0031420138888888886</v>
      </c>
    </row>
    <row r="24" spans="1:14" ht="12.75">
      <c r="A24" s="20">
        <v>20</v>
      </c>
      <c r="B24" s="17" t="s">
        <v>238</v>
      </c>
      <c r="C24" s="17" t="s">
        <v>161</v>
      </c>
      <c r="D24" s="3">
        <f>SUM(E24:G24)-MIN(E24:G24)</f>
        <v>1759</v>
      </c>
      <c r="E24" s="22">
        <v>777</v>
      </c>
      <c r="F24" s="22">
        <v>839</v>
      </c>
      <c r="G24" s="22">
        <v>920</v>
      </c>
      <c r="H24" s="30"/>
      <c r="I24" s="3">
        <v>20</v>
      </c>
      <c r="J24" s="17" t="s">
        <v>231</v>
      </c>
      <c r="K24" s="17" t="s">
        <v>160</v>
      </c>
      <c r="L24" s="46">
        <v>0.0031527777777777782</v>
      </c>
      <c r="M24" s="41">
        <v>0.0031690972222222225</v>
      </c>
      <c r="N24" s="54">
        <f t="shared" si="0"/>
        <v>0.0031527777777777782</v>
      </c>
    </row>
    <row r="25" spans="1:14" ht="15">
      <c r="A25" s="3">
        <v>21</v>
      </c>
      <c r="B25" s="8" t="s">
        <v>377</v>
      </c>
      <c r="C25" s="38" t="s">
        <v>160</v>
      </c>
      <c r="D25" s="3">
        <f>SUM(E25:G25)-MIN(E25:G25)</f>
        <v>1733</v>
      </c>
      <c r="E25" s="3">
        <v>0</v>
      </c>
      <c r="F25" s="22">
        <v>804</v>
      </c>
      <c r="G25" s="22">
        <v>929</v>
      </c>
      <c r="H25" s="30"/>
      <c r="I25" s="3">
        <v>21</v>
      </c>
      <c r="J25" s="56" t="s">
        <v>381</v>
      </c>
      <c r="K25" s="42" t="s">
        <v>95</v>
      </c>
      <c r="L25" s="49"/>
      <c r="M25" s="41">
        <v>0.003210416666666667</v>
      </c>
      <c r="N25" s="54">
        <f t="shared" si="0"/>
        <v>0.003210416666666667</v>
      </c>
    </row>
    <row r="26" spans="1:14" ht="12.75">
      <c r="A26" s="20">
        <v>22</v>
      </c>
      <c r="B26" s="17" t="s">
        <v>236</v>
      </c>
      <c r="C26" s="17" t="s">
        <v>160</v>
      </c>
      <c r="D26" s="3">
        <f>SUM(E26:G26)-MIN(E26:G26)</f>
        <v>1715</v>
      </c>
      <c r="E26" s="22">
        <v>815</v>
      </c>
      <c r="F26" s="22">
        <v>790</v>
      </c>
      <c r="G26" s="22">
        <v>900</v>
      </c>
      <c r="H26" s="30"/>
      <c r="I26" s="20">
        <v>22</v>
      </c>
      <c r="J26" s="17" t="s">
        <v>233</v>
      </c>
      <c r="K26" s="17" t="s">
        <v>161</v>
      </c>
      <c r="L26" s="46">
        <v>0.003218634259259259</v>
      </c>
      <c r="M26" s="41">
        <v>0.0033597222222222223</v>
      </c>
      <c r="N26" s="54">
        <f t="shared" si="0"/>
        <v>0.003218634259259259</v>
      </c>
    </row>
    <row r="27" spans="1:14" ht="12.75">
      <c r="A27" s="3">
        <v>23</v>
      </c>
      <c r="B27" s="17" t="s">
        <v>226</v>
      </c>
      <c r="C27" s="17" t="s">
        <v>161</v>
      </c>
      <c r="D27" s="3">
        <f>SUM(E27:G27)-MIN(E27:G27)</f>
        <v>1712</v>
      </c>
      <c r="E27" s="22">
        <v>693</v>
      </c>
      <c r="F27" s="22">
        <v>889</v>
      </c>
      <c r="G27" s="22">
        <v>823</v>
      </c>
      <c r="H27" s="30"/>
      <c r="I27" s="3">
        <v>23</v>
      </c>
      <c r="J27" s="17" t="s">
        <v>228</v>
      </c>
      <c r="K27" s="17" t="s">
        <v>161</v>
      </c>
      <c r="L27" s="46">
        <v>0.0032258101851851853</v>
      </c>
      <c r="M27" s="48"/>
      <c r="N27" s="54">
        <f t="shared" si="0"/>
        <v>0.0032258101851851853</v>
      </c>
    </row>
    <row r="28" spans="1:14" ht="12.75">
      <c r="A28" s="20">
        <v>24</v>
      </c>
      <c r="B28" s="17" t="s">
        <v>229</v>
      </c>
      <c r="C28" s="17" t="s">
        <v>160</v>
      </c>
      <c r="D28" s="3">
        <f>SUM(E28:G28)-MIN(E28:G28)</f>
        <v>1673</v>
      </c>
      <c r="E28" s="22">
        <v>853</v>
      </c>
      <c r="F28" s="22">
        <v>713</v>
      </c>
      <c r="G28" s="22">
        <v>820</v>
      </c>
      <c r="H28" s="30"/>
      <c r="I28" s="3">
        <v>24</v>
      </c>
      <c r="J28" s="17" t="s">
        <v>235</v>
      </c>
      <c r="K28" s="17" t="s">
        <v>161</v>
      </c>
      <c r="L28" s="46">
        <v>0.0033071759259259256</v>
      </c>
      <c r="M28" s="41">
        <v>0.003447453703703704</v>
      </c>
      <c r="N28" s="54">
        <f t="shared" si="0"/>
        <v>0.0033071759259259256</v>
      </c>
    </row>
    <row r="29" spans="1:14" ht="15">
      <c r="A29" s="3">
        <v>25</v>
      </c>
      <c r="B29" s="17" t="s">
        <v>231</v>
      </c>
      <c r="C29" s="17" t="s">
        <v>160</v>
      </c>
      <c r="D29" s="3">
        <f>SUM(E29:G29)-MIN(E29:G29)</f>
        <v>1660</v>
      </c>
      <c r="E29" s="22">
        <v>825</v>
      </c>
      <c r="F29" s="22">
        <v>818</v>
      </c>
      <c r="G29" s="22">
        <v>835</v>
      </c>
      <c r="H29" s="30"/>
      <c r="I29" s="20">
        <v>25</v>
      </c>
      <c r="J29" s="55" t="s">
        <v>376</v>
      </c>
      <c r="K29" s="42" t="s">
        <v>95</v>
      </c>
      <c r="L29" s="49"/>
      <c r="M29" s="41">
        <v>0.003321064814814815</v>
      </c>
      <c r="N29" s="54">
        <f t="shared" si="0"/>
        <v>0.003321064814814815</v>
      </c>
    </row>
    <row r="30" spans="1:14" ht="12.75">
      <c r="A30" s="20">
        <v>26</v>
      </c>
      <c r="B30" s="17" t="s">
        <v>233</v>
      </c>
      <c r="C30" s="17" t="s">
        <v>161</v>
      </c>
      <c r="D30" s="3">
        <f>SUM(E30:G30)-MIN(E30:G30)</f>
        <v>1649</v>
      </c>
      <c r="E30" s="22">
        <v>810</v>
      </c>
      <c r="F30" s="22">
        <v>839</v>
      </c>
      <c r="G30" s="22">
        <v>777</v>
      </c>
      <c r="I30" s="3">
        <v>26</v>
      </c>
      <c r="J30" s="17" t="s">
        <v>234</v>
      </c>
      <c r="K30" s="17" t="s">
        <v>95</v>
      </c>
      <c r="L30" s="46">
        <v>0.003396643518518519</v>
      </c>
      <c r="M30" s="47"/>
      <c r="N30" s="54">
        <f t="shared" si="0"/>
        <v>0.003396643518518519</v>
      </c>
    </row>
    <row r="31" spans="1:14" ht="14.25">
      <c r="A31" s="3">
        <v>27</v>
      </c>
      <c r="B31" s="8" t="s">
        <v>379</v>
      </c>
      <c r="C31" s="38" t="s">
        <v>95</v>
      </c>
      <c r="D31" s="3">
        <f>SUM(E31:G31)-MIN(E31:G31)</f>
        <v>1614</v>
      </c>
      <c r="E31" s="3">
        <v>0</v>
      </c>
      <c r="F31" s="22">
        <v>805</v>
      </c>
      <c r="G31" s="22">
        <v>809</v>
      </c>
      <c r="I31" s="3">
        <v>27</v>
      </c>
      <c r="J31" s="17" t="s">
        <v>237</v>
      </c>
      <c r="K31" s="17" t="s">
        <v>161</v>
      </c>
      <c r="L31" s="46">
        <v>0.0034120370370370368</v>
      </c>
      <c r="M31" s="41">
        <v>0.003532523148148149</v>
      </c>
      <c r="N31" s="54">
        <f t="shared" si="0"/>
        <v>0.0034120370370370368</v>
      </c>
    </row>
    <row r="32" spans="1:14" ht="15">
      <c r="A32" s="20">
        <v>28</v>
      </c>
      <c r="B32" s="17" t="s">
        <v>240</v>
      </c>
      <c r="C32" s="17" t="s">
        <v>161</v>
      </c>
      <c r="D32" s="3">
        <f>SUM(E32:G32)-MIN(E32:G32)</f>
        <v>1598</v>
      </c>
      <c r="E32" s="22">
        <v>671</v>
      </c>
      <c r="F32" s="22">
        <v>805</v>
      </c>
      <c r="G32" s="22">
        <v>793</v>
      </c>
      <c r="I32" s="20">
        <v>28</v>
      </c>
      <c r="J32" s="56" t="s">
        <v>379</v>
      </c>
      <c r="K32" s="42" t="s">
        <v>95</v>
      </c>
      <c r="L32" s="49"/>
      <c r="M32" s="57">
        <v>0.0034478009259259258</v>
      </c>
      <c r="N32" s="54">
        <f t="shared" si="0"/>
        <v>0.0034478009259259258</v>
      </c>
    </row>
    <row r="33" spans="1:14" ht="12.75">
      <c r="A33" s="3">
        <v>29</v>
      </c>
      <c r="B33" s="17" t="s">
        <v>239</v>
      </c>
      <c r="C33" s="17" t="s">
        <v>95</v>
      </c>
      <c r="D33" s="3">
        <f>SUM(E33:G33)-MIN(E33:G33)</f>
        <v>1557</v>
      </c>
      <c r="E33" s="22">
        <v>701</v>
      </c>
      <c r="F33" s="22">
        <v>773</v>
      </c>
      <c r="G33" s="22">
        <v>784</v>
      </c>
      <c r="I33" s="3">
        <v>29</v>
      </c>
      <c r="J33" s="17" t="s">
        <v>238</v>
      </c>
      <c r="K33" s="17" t="s">
        <v>161</v>
      </c>
      <c r="L33" s="46">
        <v>0.003569907407407407</v>
      </c>
      <c r="M33" s="41">
        <v>0.003449421296296296</v>
      </c>
      <c r="N33" s="54">
        <f t="shared" si="0"/>
        <v>0.003449421296296296</v>
      </c>
    </row>
    <row r="34" spans="1:14" ht="12.75">
      <c r="A34" s="20">
        <v>30</v>
      </c>
      <c r="B34" s="17" t="s">
        <v>235</v>
      </c>
      <c r="C34" s="17" t="s">
        <v>161</v>
      </c>
      <c r="D34" s="3">
        <f>SUM(E34:G34)-MIN(E34:G34)</f>
        <v>1553</v>
      </c>
      <c r="E34" s="22">
        <v>688</v>
      </c>
      <c r="F34" s="22">
        <v>815</v>
      </c>
      <c r="G34" s="22">
        <v>738</v>
      </c>
      <c r="I34" s="3">
        <v>30</v>
      </c>
      <c r="J34" s="17" t="s">
        <v>236</v>
      </c>
      <c r="K34" s="17" t="s">
        <v>160</v>
      </c>
      <c r="L34" s="46">
        <v>0.0034986111111111116</v>
      </c>
      <c r="M34" s="47"/>
      <c r="N34" s="54">
        <f t="shared" si="0"/>
        <v>0.0034986111111111116</v>
      </c>
    </row>
    <row r="35" spans="1:14" ht="14.25">
      <c r="A35" s="3">
        <v>31</v>
      </c>
      <c r="B35" s="59" t="s">
        <v>378</v>
      </c>
      <c r="C35" s="38" t="s">
        <v>161</v>
      </c>
      <c r="D35" s="3">
        <f>SUM(E35:G35)-MIN(E35:G35)</f>
        <v>1550</v>
      </c>
      <c r="E35" s="3">
        <v>0</v>
      </c>
      <c r="F35" s="22">
        <v>815</v>
      </c>
      <c r="G35" s="22">
        <v>735</v>
      </c>
      <c r="I35" s="20">
        <v>31</v>
      </c>
      <c r="J35" s="17" t="s">
        <v>240</v>
      </c>
      <c r="K35" s="17" t="s">
        <v>161</v>
      </c>
      <c r="L35" s="46">
        <v>0.003621643518518519</v>
      </c>
      <c r="M35" s="57">
        <v>0.0035246527777777776</v>
      </c>
      <c r="N35" s="54">
        <f t="shared" si="0"/>
        <v>0.0035246527777777776</v>
      </c>
    </row>
    <row r="36" spans="1:14" ht="12.75">
      <c r="A36" s="20">
        <v>32</v>
      </c>
      <c r="B36" s="17" t="s">
        <v>237</v>
      </c>
      <c r="C36" s="17" t="s">
        <v>161</v>
      </c>
      <c r="D36" s="3">
        <f>SUM(E36:G36)-MIN(E36:G36)</f>
        <v>1517</v>
      </c>
      <c r="E36" s="22">
        <v>734</v>
      </c>
      <c r="F36" s="22">
        <v>783</v>
      </c>
      <c r="G36" s="22">
        <v>0</v>
      </c>
      <c r="I36" s="3">
        <v>32</v>
      </c>
      <c r="J36" s="17" t="s">
        <v>241</v>
      </c>
      <c r="K36" s="17" t="s">
        <v>161</v>
      </c>
      <c r="L36" s="46">
        <v>0.003651736111111111</v>
      </c>
      <c r="M36" s="47"/>
      <c r="N36" s="54">
        <f t="shared" si="0"/>
        <v>0.003651736111111111</v>
      </c>
    </row>
    <row r="37" spans="1:14" ht="14.25">
      <c r="A37" s="3">
        <v>33</v>
      </c>
      <c r="B37" s="8" t="s">
        <v>392</v>
      </c>
      <c r="C37" s="38" t="s">
        <v>95</v>
      </c>
      <c r="D37" s="3">
        <f>SUM(E37:G37)-MIN(E37:G37)</f>
        <v>1006</v>
      </c>
      <c r="E37" s="3">
        <v>0</v>
      </c>
      <c r="F37" s="22">
        <v>0</v>
      </c>
      <c r="G37" s="22">
        <v>1006</v>
      </c>
      <c r="I37" s="3">
        <v>33</v>
      </c>
      <c r="J37" s="43" t="s">
        <v>378</v>
      </c>
      <c r="K37" s="42" t="s">
        <v>161</v>
      </c>
      <c r="L37" s="49"/>
      <c r="M37" s="41">
        <v>0.0038668981481481484</v>
      </c>
      <c r="N37" s="54">
        <f t="shared" si="0"/>
        <v>0.0038668981481481484</v>
      </c>
    </row>
    <row r="38" spans="1:9" ht="14.25">
      <c r="A38" s="20">
        <v>34</v>
      </c>
      <c r="B38" s="9" t="s">
        <v>376</v>
      </c>
      <c r="C38" s="38" t="s">
        <v>95</v>
      </c>
      <c r="D38" s="3">
        <f>SUM(E38:G38)-MIN(E38:G38)</f>
        <v>964</v>
      </c>
      <c r="E38" s="3">
        <v>0</v>
      </c>
      <c r="F38" s="22">
        <v>964</v>
      </c>
      <c r="G38" s="22">
        <v>0</v>
      </c>
      <c r="I38" s="20">
        <v>34</v>
      </c>
    </row>
    <row r="39" spans="1:10" ht="12.75">
      <c r="A39" s="3">
        <v>35</v>
      </c>
      <c r="B39" s="15" t="s">
        <v>393</v>
      </c>
      <c r="C39" s="26" t="s">
        <v>160</v>
      </c>
      <c r="D39" s="3">
        <f>SUM(E39:G39)-MIN(E39:G39)</f>
        <v>911</v>
      </c>
      <c r="E39" s="3">
        <v>0</v>
      </c>
      <c r="F39" s="22">
        <v>0</v>
      </c>
      <c r="G39" s="22">
        <v>911</v>
      </c>
      <c r="I39" s="3">
        <v>35</v>
      </c>
      <c r="J39" s="15"/>
    </row>
    <row r="40" spans="1:9" ht="12.75">
      <c r="A40" s="20">
        <v>36</v>
      </c>
      <c r="B40" s="16" t="s">
        <v>394</v>
      </c>
      <c r="C40" s="16" t="s">
        <v>160</v>
      </c>
      <c r="D40" s="3">
        <f>SUM(E40:G40)-MIN(E40:G40)</f>
        <v>811</v>
      </c>
      <c r="E40" s="3">
        <v>0</v>
      </c>
      <c r="F40" s="22">
        <v>0</v>
      </c>
      <c r="G40" s="22">
        <v>811</v>
      </c>
      <c r="I40" s="3">
        <v>36</v>
      </c>
    </row>
    <row r="41" spans="1:9" ht="12.75">
      <c r="A41" s="3">
        <v>37</v>
      </c>
      <c r="B41" s="17" t="s">
        <v>411</v>
      </c>
      <c r="C41" s="17" t="s">
        <v>95</v>
      </c>
      <c r="D41" s="3">
        <f>SUM(E41:G41)-MIN(E41:G41)</f>
        <v>739</v>
      </c>
      <c r="E41" s="22">
        <v>0</v>
      </c>
      <c r="F41" s="22">
        <v>0</v>
      </c>
      <c r="G41" s="22">
        <v>739</v>
      </c>
      <c r="I41" s="20">
        <v>37</v>
      </c>
    </row>
    <row r="42" spans="1:9" ht="12.75">
      <c r="A42" s="20">
        <v>38</v>
      </c>
      <c r="B42" s="16" t="s">
        <v>397</v>
      </c>
      <c r="C42" s="16" t="s">
        <v>95</v>
      </c>
      <c r="D42" s="3">
        <f>SUM(E42:G42)-MIN(E42:G42)</f>
        <v>700</v>
      </c>
      <c r="E42" s="3">
        <v>0</v>
      </c>
      <c r="F42" s="22">
        <v>0</v>
      </c>
      <c r="G42" s="22">
        <v>700</v>
      </c>
      <c r="I42" s="3">
        <v>38</v>
      </c>
    </row>
    <row r="43" spans="1:9" ht="12.75">
      <c r="A43" s="3">
        <v>39</v>
      </c>
      <c r="B43" s="16" t="s">
        <v>398</v>
      </c>
      <c r="C43" s="16" t="s">
        <v>95</v>
      </c>
      <c r="D43" s="3">
        <f>SUM(E43:G43)-MIN(E43:G43)</f>
        <v>653</v>
      </c>
      <c r="E43" s="3">
        <v>0</v>
      </c>
      <c r="F43" s="22">
        <v>0</v>
      </c>
      <c r="G43" s="22">
        <v>653</v>
      </c>
      <c r="I43" s="3">
        <v>38</v>
      </c>
    </row>
    <row r="44" spans="1:7" ht="12.75">
      <c r="A44" s="20">
        <v>40</v>
      </c>
      <c r="B44" s="17" t="s">
        <v>241</v>
      </c>
      <c r="C44" s="17" t="s">
        <v>161</v>
      </c>
      <c r="D44" s="3">
        <f>SUM(E44:G44)-MIN(E44:G44)</f>
        <v>587</v>
      </c>
      <c r="E44" s="22">
        <v>587</v>
      </c>
      <c r="F44" s="22">
        <v>0</v>
      </c>
      <c r="G44" s="22">
        <v>0</v>
      </c>
    </row>
    <row r="45" spans="1:7" ht="12.75">
      <c r="A45" s="3">
        <v>41</v>
      </c>
      <c r="B45" s="17" t="s">
        <v>412</v>
      </c>
      <c r="C45" s="17" t="s">
        <v>160</v>
      </c>
      <c r="D45" s="3">
        <f>SUM(E45:G45)-MIN(E45:G45)</f>
        <v>530</v>
      </c>
      <c r="E45" s="22">
        <v>0</v>
      </c>
      <c r="F45" s="22">
        <v>0</v>
      </c>
      <c r="G45" s="22">
        <v>530</v>
      </c>
    </row>
    <row r="46" spans="3:4" ht="12.75">
      <c r="C46" s="37"/>
      <c r="D46" s="26"/>
    </row>
    <row r="47" spans="3:4" ht="12.75">
      <c r="C47" s="37"/>
      <c r="D47" s="26"/>
    </row>
    <row r="48" spans="3:4" ht="12.75">
      <c r="C48" s="37"/>
      <c r="D48" s="26"/>
    </row>
    <row r="49" spans="3:4" ht="12.75">
      <c r="C49" s="37"/>
      <c r="D49" s="26"/>
    </row>
    <row r="50" spans="3:4" ht="12.75">
      <c r="C50" s="37"/>
      <c r="D50" s="26"/>
    </row>
    <row r="51" spans="3:4" ht="12.75">
      <c r="C51" s="37"/>
      <c r="D51" s="26"/>
    </row>
    <row r="52" spans="3:4" ht="12.75">
      <c r="C52" s="37"/>
      <c r="D52" s="26"/>
    </row>
    <row r="53" spans="3:4" ht="12.75">
      <c r="C53" s="37"/>
      <c r="D53" s="26"/>
    </row>
    <row r="54" spans="3:4" ht="12.75">
      <c r="C54" s="37"/>
      <c r="D54" s="26"/>
    </row>
    <row r="55" spans="3:4" ht="12.75">
      <c r="C55" s="37"/>
      <c r="D55" s="26"/>
    </row>
    <row r="56" spans="3:4" ht="12.75">
      <c r="C56" s="37"/>
      <c r="D56" s="26"/>
    </row>
    <row r="57" spans="3:4" ht="12.75">
      <c r="C57" s="37"/>
      <c r="D57" s="26"/>
    </row>
    <row r="58" spans="3:4" ht="12.75">
      <c r="C58" s="37"/>
      <c r="D58" s="26"/>
    </row>
    <row r="59" spans="3:4" ht="12.75">
      <c r="C59" s="37"/>
      <c r="D59" s="26"/>
    </row>
    <row r="60" spans="3:4" ht="12.75">
      <c r="C60" s="37"/>
      <c r="D60" s="26"/>
    </row>
    <row r="61" spans="3:4" ht="12.75">
      <c r="C61" s="37"/>
      <c r="D61" s="26"/>
    </row>
    <row r="62" spans="3:4" ht="12.75">
      <c r="C62" s="37"/>
      <c r="D62" s="26"/>
    </row>
    <row r="63" spans="3:4" ht="12.75">
      <c r="C63" s="37"/>
      <c r="D63" s="26"/>
    </row>
    <row r="64" spans="3:4" ht="12.75">
      <c r="C64" s="37"/>
      <c r="D64" s="26"/>
    </row>
    <row r="65" spans="3:4" ht="12.75">
      <c r="C65" s="37"/>
      <c r="D65" s="26"/>
    </row>
    <row r="66" spans="3:4" ht="12.75">
      <c r="C66" s="37"/>
      <c r="D66" s="26"/>
    </row>
    <row r="67" spans="3:4" ht="12.75">
      <c r="C67" s="37"/>
      <c r="D67" s="26"/>
    </row>
    <row r="68" spans="3:4" ht="12.75">
      <c r="C68" s="37"/>
      <c r="D68" s="26"/>
    </row>
    <row r="69" spans="3:4" ht="12.75">
      <c r="C69" s="37"/>
      <c r="D69" s="26"/>
    </row>
    <row r="70" spans="3:4" ht="12.75">
      <c r="C70" s="37"/>
      <c r="D70" s="26"/>
    </row>
    <row r="71" spans="3:4" ht="12.75">
      <c r="C71" s="37"/>
      <c r="D71" s="26"/>
    </row>
    <row r="72" spans="3:4" ht="12.75">
      <c r="C72" s="37"/>
      <c r="D72" s="26"/>
    </row>
    <row r="73" spans="3:4" ht="12.75">
      <c r="C73" s="37"/>
      <c r="D73" s="26"/>
    </row>
    <row r="74" spans="3:4" ht="12.75">
      <c r="C74" s="37"/>
      <c r="D74" s="26"/>
    </row>
    <row r="75" spans="3:4" ht="12.75">
      <c r="C75" s="37"/>
      <c r="D75" s="26"/>
    </row>
    <row r="76" spans="3:4" ht="12.75">
      <c r="C76" s="37"/>
      <c r="D76" s="26"/>
    </row>
    <row r="77" spans="3:4" ht="12.75">
      <c r="C77" s="37"/>
      <c r="D77" s="26"/>
    </row>
    <row r="78" spans="3:4" ht="12.75">
      <c r="C78" s="37"/>
      <c r="D78" s="26"/>
    </row>
    <row r="79" spans="3:4" ht="12.75">
      <c r="C79" s="37"/>
      <c r="D79" s="26"/>
    </row>
    <row r="80" spans="3:4" ht="12.75">
      <c r="C80" s="37"/>
      <c r="D80" s="26"/>
    </row>
    <row r="81" spans="3:4" ht="12.75">
      <c r="C81" s="37"/>
      <c r="D81" s="26"/>
    </row>
    <row r="82" spans="3:4" ht="12.75">
      <c r="C82" s="37"/>
      <c r="D82" s="26"/>
    </row>
    <row r="83" spans="3:4" ht="12.75">
      <c r="C83" s="37"/>
      <c r="D83" s="26"/>
    </row>
    <row r="84" spans="3:4" ht="12.75">
      <c r="C84" s="37"/>
      <c r="D84" s="26"/>
    </row>
    <row r="85" spans="3:4" ht="12.75">
      <c r="C85" s="37"/>
      <c r="D85" s="26"/>
    </row>
    <row r="86" spans="3:4" ht="12.75">
      <c r="C86" s="37"/>
      <c r="D86" s="26"/>
    </row>
    <row r="87" spans="3:4" ht="12.75">
      <c r="C87" s="37"/>
      <c r="D87" s="26"/>
    </row>
    <row r="88" spans="3:4" ht="12.75">
      <c r="C88" s="37"/>
      <c r="D88" s="26"/>
    </row>
    <row r="89" spans="3:4" ht="12.75">
      <c r="C89" s="37"/>
      <c r="D89" s="26"/>
    </row>
    <row r="90" spans="3:4" ht="12.75">
      <c r="C90" s="37"/>
      <c r="D90" s="26"/>
    </row>
    <row r="91" spans="3:4" ht="12.75">
      <c r="C91" s="37"/>
      <c r="D91" s="26"/>
    </row>
    <row r="92" spans="3:4" ht="12.75">
      <c r="C92" s="37"/>
      <c r="D92" s="26"/>
    </row>
    <row r="93" spans="3:4" ht="12.75">
      <c r="C93" s="37"/>
      <c r="D93" s="26"/>
    </row>
    <row r="94" spans="3:4" ht="12.75">
      <c r="C94" s="37"/>
      <c r="D94" s="26"/>
    </row>
    <row r="95" spans="3:4" ht="12.75">
      <c r="C95" s="37"/>
      <c r="D95" s="26"/>
    </row>
    <row r="96" spans="3:4" ht="12.75">
      <c r="C96" s="37"/>
      <c r="D96" s="26"/>
    </row>
    <row r="97" spans="3:4" ht="12.75">
      <c r="C97" s="37"/>
      <c r="D97" s="26"/>
    </row>
    <row r="98" spans="3:4" ht="12.75">
      <c r="C98" s="37"/>
      <c r="D98" s="26"/>
    </row>
    <row r="99" spans="3:4" ht="12.75">
      <c r="C99" s="37"/>
      <c r="D99" s="26"/>
    </row>
    <row r="100" spans="3:4" ht="12.75">
      <c r="C100" s="37"/>
      <c r="D100" s="26"/>
    </row>
    <row r="101" spans="3:4" ht="12.75">
      <c r="C101" s="37"/>
      <c r="D101" s="26"/>
    </row>
    <row r="102" spans="3:4" ht="12.75">
      <c r="C102" s="37"/>
      <c r="D102" s="26"/>
    </row>
    <row r="103" spans="3:4" ht="12.75">
      <c r="C103" s="37"/>
      <c r="D103" s="26"/>
    </row>
    <row r="104" spans="3:4" ht="12.75">
      <c r="C104" s="37"/>
      <c r="D104" s="26"/>
    </row>
    <row r="105" spans="3:4" ht="12.75">
      <c r="C105" s="37"/>
      <c r="D105" s="26"/>
    </row>
    <row r="106" spans="3:4" ht="12.75">
      <c r="C106" s="37"/>
      <c r="D106" s="26"/>
    </row>
    <row r="107" spans="3:4" ht="12.75">
      <c r="C107" s="37"/>
      <c r="D107" s="26"/>
    </row>
    <row r="108" spans="3:4" ht="12.75">
      <c r="C108" s="37"/>
      <c r="D108" s="26"/>
    </row>
    <row r="109" spans="3:4" ht="12.75">
      <c r="C109" s="37"/>
      <c r="D109" s="26"/>
    </row>
    <row r="110" spans="3:4" ht="12.75">
      <c r="C110" s="37"/>
      <c r="D110" s="26"/>
    </row>
    <row r="111" spans="3:4" ht="12.75">
      <c r="C111" s="37"/>
      <c r="D111" s="26"/>
    </row>
    <row r="112" spans="3:4" ht="12.75">
      <c r="C112" s="37"/>
      <c r="D112" s="26"/>
    </row>
    <row r="113" spans="3:4" ht="12.75">
      <c r="C113" s="37"/>
      <c r="D113" s="26"/>
    </row>
    <row r="114" spans="3:4" ht="12.75">
      <c r="C114" s="37"/>
      <c r="D114" s="26"/>
    </row>
    <row r="115" spans="3:4" ht="12.75">
      <c r="C115" s="37"/>
      <c r="D115" s="26"/>
    </row>
    <row r="116" spans="3:4" ht="12.75">
      <c r="C116" s="37"/>
      <c r="D116" s="26"/>
    </row>
    <row r="117" spans="3:4" ht="12.75">
      <c r="C117" s="37"/>
      <c r="D117" s="26"/>
    </row>
    <row r="118" spans="3:4" ht="12.75">
      <c r="C118" s="37"/>
      <c r="D118" s="26"/>
    </row>
    <row r="119" spans="3:4" ht="12.75">
      <c r="C119" s="37"/>
      <c r="D119" s="26"/>
    </row>
    <row r="120" spans="3:4" ht="12.75">
      <c r="C120" s="37"/>
      <c r="D120" s="26"/>
    </row>
    <row r="121" spans="3:4" ht="12.75">
      <c r="C121" s="37"/>
      <c r="D121" s="26"/>
    </row>
    <row r="122" spans="3:4" ht="12.75">
      <c r="C122" s="37"/>
      <c r="D122" s="26"/>
    </row>
    <row r="123" spans="3:4" ht="12.75">
      <c r="C123" s="37"/>
      <c r="D123" s="26"/>
    </row>
    <row r="124" spans="3:4" ht="12.75">
      <c r="C124" s="37"/>
      <c r="D124" s="26"/>
    </row>
    <row r="125" spans="3:4" ht="12.75">
      <c r="C125" s="37"/>
      <c r="D125" s="26"/>
    </row>
    <row r="126" spans="3:4" ht="12.75">
      <c r="C126" s="37"/>
      <c r="D126" s="26"/>
    </row>
    <row r="127" spans="3:4" ht="12.75">
      <c r="C127" s="37"/>
      <c r="D127" s="26"/>
    </row>
    <row r="128" spans="3:4" ht="12.75">
      <c r="C128" s="37"/>
      <c r="D128" s="26"/>
    </row>
    <row r="129" spans="3:4" ht="12.75">
      <c r="C129" s="37"/>
      <c r="D129" s="26"/>
    </row>
    <row r="130" spans="3:4" ht="12.75">
      <c r="C130" s="37"/>
      <c r="D130" s="26"/>
    </row>
    <row r="131" spans="3:4" ht="12.75">
      <c r="C131" s="37"/>
      <c r="D131" s="26"/>
    </row>
    <row r="132" spans="3:4" ht="12.75">
      <c r="C132" s="37"/>
      <c r="D132" s="26"/>
    </row>
    <row r="133" spans="3:4" ht="12.75">
      <c r="C133" s="37"/>
      <c r="D133" s="26"/>
    </row>
    <row r="134" spans="3:4" ht="12.75">
      <c r="C134" s="37"/>
      <c r="D134" s="26"/>
    </row>
    <row r="135" spans="3:4" ht="12.75">
      <c r="C135" s="37"/>
      <c r="D135" s="26"/>
    </row>
    <row r="136" spans="3:4" ht="12.75">
      <c r="C136" s="37"/>
      <c r="D136" s="26"/>
    </row>
    <row r="137" spans="3:4" ht="12.75">
      <c r="C137" s="37"/>
      <c r="D137" s="26"/>
    </row>
    <row r="138" spans="3:4" ht="12.75">
      <c r="C138" s="37"/>
      <c r="D138" s="26"/>
    </row>
    <row r="139" spans="3:4" ht="12.75">
      <c r="C139" s="37"/>
      <c r="D139" s="26"/>
    </row>
    <row r="140" spans="3:4" ht="12.75">
      <c r="C140" s="37"/>
      <c r="D140" s="26"/>
    </row>
    <row r="141" spans="3:4" ht="12.75">
      <c r="C141" s="37"/>
      <c r="D141" s="26"/>
    </row>
    <row r="142" spans="3:4" ht="12.75">
      <c r="C142" s="37"/>
      <c r="D142" s="26"/>
    </row>
    <row r="143" spans="3:4" ht="12.75">
      <c r="C143" s="37"/>
      <c r="D143" s="26"/>
    </row>
    <row r="144" spans="3:4" ht="12.75">
      <c r="C144" s="37"/>
      <c r="D144" s="26"/>
    </row>
    <row r="145" spans="3:4" ht="12.75">
      <c r="C145" s="37"/>
      <c r="D145" s="26"/>
    </row>
    <row r="146" spans="3:4" ht="12.75">
      <c r="C146" s="37"/>
      <c r="D146" s="26"/>
    </row>
    <row r="147" spans="3:4" ht="12.75">
      <c r="C147" s="37"/>
      <c r="D147" s="26"/>
    </row>
    <row r="148" spans="3:4" ht="12.75">
      <c r="C148" s="37"/>
      <c r="D148" s="26"/>
    </row>
    <row r="149" spans="3:4" ht="12.75">
      <c r="C149" s="37"/>
      <c r="D149" s="26"/>
    </row>
    <row r="150" spans="3:4" ht="12.75">
      <c r="C150" s="37"/>
      <c r="D150" s="26"/>
    </row>
    <row r="151" spans="3:4" ht="12.75">
      <c r="C151" s="37"/>
      <c r="D151" s="26"/>
    </row>
    <row r="152" spans="3:4" ht="12.75">
      <c r="C152" s="37"/>
      <c r="D152" s="26"/>
    </row>
    <row r="153" spans="3:4" ht="12.75">
      <c r="C153" s="37"/>
      <c r="D153" s="26"/>
    </row>
  </sheetData>
  <sheetProtection/>
  <conditionalFormatting sqref="I5:L43">
    <cfRule type="expression" priority="1" dxfId="0" stopIfTrue="1">
      <formula>$I5&lt;4</formula>
    </cfRule>
  </conditionalFormatting>
  <conditionalFormatting sqref="A5:G45">
    <cfRule type="expression" priority="2" dxfId="0" stopIfTrue="1">
      <formula>$A5&lt;4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44"/>
  <sheetViews>
    <sheetView zoomScalePageLayoutView="0" workbookViewId="0" topLeftCell="A1">
      <selection activeCell="B5" sqref="B5:D14"/>
    </sheetView>
  </sheetViews>
  <sheetFormatPr defaultColWidth="9.00390625" defaultRowHeight="12.75"/>
  <cols>
    <col min="1" max="1" width="3.625" style="9" customWidth="1"/>
    <col min="2" max="2" width="26.00390625" style="9" customWidth="1"/>
    <col min="3" max="3" width="9.125" style="9" customWidth="1"/>
    <col min="4" max="4" width="8.125" style="3" customWidth="1"/>
    <col min="5" max="7" width="8.125" style="24" customWidth="1"/>
    <col min="8" max="8" width="3.125" style="9" customWidth="1"/>
    <col min="9" max="9" width="3.625" style="9" customWidth="1"/>
    <col min="10" max="10" width="24.75390625" style="9" customWidth="1"/>
    <col min="11" max="11" width="12.00390625" style="9" bestFit="1" customWidth="1"/>
    <col min="12" max="12" width="8.50390625" style="35" customWidth="1"/>
    <col min="13" max="13" width="8.50390625" style="9" customWidth="1"/>
    <col min="14" max="14" width="11.625" style="9" bestFit="1" customWidth="1"/>
    <col min="15" max="16384" width="9.00390625" style="9" customWidth="1"/>
  </cols>
  <sheetData>
    <row r="1" spans="1:12" ht="12.75">
      <c r="A1" s="27" t="s">
        <v>22</v>
      </c>
      <c r="C1" s="9" t="s">
        <v>23</v>
      </c>
      <c r="I1" s="19"/>
      <c r="L1" s="34"/>
    </row>
    <row r="3" spans="1:12" ht="12.75">
      <c r="A3" s="19" t="s">
        <v>16</v>
      </c>
      <c r="I3" s="19" t="str">
        <f>A3</f>
        <v>Jongens Pupillen B 2005  </v>
      </c>
      <c r="L3" s="34" t="s">
        <v>5</v>
      </c>
    </row>
    <row r="4" spans="1:14" ht="12.75">
      <c r="A4" s="19" t="s">
        <v>1</v>
      </c>
      <c r="B4" s="19" t="s">
        <v>3</v>
      </c>
      <c r="C4" s="19" t="s">
        <v>4</v>
      </c>
      <c r="D4" s="20" t="s">
        <v>10</v>
      </c>
      <c r="E4" s="21">
        <v>41741</v>
      </c>
      <c r="F4" s="21">
        <v>41776</v>
      </c>
      <c r="G4" s="21">
        <v>41804</v>
      </c>
      <c r="I4" s="19" t="s">
        <v>1</v>
      </c>
      <c r="J4" s="19" t="s">
        <v>3</v>
      </c>
      <c r="K4" s="19" t="s">
        <v>4</v>
      </c>
      <c r="L4" s="21">
        <f>E4</f>
        <v>41741</v>
      </c>
      <c r="M4" s="31">
        <f>F4</f>
        <v>41776</v>
      </c>
      <c r="N4" s="9" t="s">
        <v>11</v>
      </c>
    </row>
    <row r="5" spans="1:14" ht="12.75">
      <c r="A5" s="3">
        <v>1</v>
      </c>
      <c r="B5" s="17" t="s">
        <v>185</v>
      </c>
      <c r="C5" s="17" t="s">
        <v>160</v>
      </c>
      <c r="D5" s="3">
        <f aca="true" t="shared" si="0" ref="D5:D44">SUM(E5:G5)-MIN(E5:G5)</f>
        <v>3011</v>
      </c>
      <c r="E5" s="22">
        <v>1529</v>
      </c>
      <c r="F5" s="24">
        <v>1482</v>
      </c>
      <c r="G5" s="11">
        <v>1373</v>
      </c>
      <c r="I5" s="3">
        <v>1</v>
      </c>
      <c r="J5" s="17" t="s">
        <v>186</v>
      </c>
      <c r="K5" s="17" t="s">
        <v>161</v>
      </c>
      <c r="L5" s="46">
        <v>0.0026158564814814816</v>
      </c>
      <c r="M5" s="41">
        <v>0.0027097222222222223</v>
      </c>
      <c r="N5" s="47">
        <f aca="true" t="shared" si="1" ref="N5:N40">MIN(L5:M5)</f>
        <v>0.0026158564814814816</v>
      </c>
    </row>
    <row r="6" spans="1:14" ht="12.75">
      <c r="A6" s="20">
        <v>2</v>
      </c>
      <c r="B6" s="17" t="s">
        <v>186</v>
      </c>
      <c r="C6" s="17" t="s">
        <v>161</v>
      </c>
      <c r="D6" s="3">
        <f t="shared" si="0"/>
        <v>2818</v>
      </c>
      <c r="E6" s="22">
        <v>1432</v>
      </c>
      <c r="F6" s="24">
        <v>1386</v>
      </c>
      <c r="G6" s="11">
        <v>1340</v>
      </c>
      <c r="I6" s="20">
        <v>2</v>
      </c>
      <c r="J6" s="17" t="s">
        <v>189</v>
      </c>
      <c r="K6" s="17" t="s">
        <v>161</v>
      </c>
      <c r="L6" s="46">
        <v>0.0027989583333333334</v>
      </c>
      <c r="M6" s="41">
        <v>0.002765972222222222</v>
      </c>
      <c r="N6" s="47">
        <f t="shared" si="1"/>
        <v>0.002765972222222222</v>
      </c>
    </row>
    <row r="7" spans="1:14" ht="12.75">
      <c r="A7" s="3">
        <v>3</v>
      </c>
      <c r="B7" s="17" t="s">
        <v>188</v>
      </c>
      <c r="C7" s="17" t="s">
        <v>162</v>
      </c>
      <c r="D7" s="3">
        <f t="shared" si="0"/>
        <v>2767</v>
      </c>
      <c r="E7" s="22">
        <v>1425</v>
      </c>
      <c r="F7" s="24">
        <v>1280</v>
      </c>
      <c r="G7" s="11">
        <v>1342</v>
      </c>
      <c r="I7" s="3">
        <v>3</v>
      </c>
      <c r="J7" s="17" t="s">
        <v>187</v>
      </c>
      <c r="K7" s="17" t="s">
        <v>24</v>
      </c>
      <c r="L7" s="46">
        <v>0.002792592592592593</v>
      </c>
      <c r="M7" s="41">
        <v>0.002786226851851852</v>
      </c>
      <c r="N7" s="47">
        <f t="shared" si="1"/>
        <v>0.002786226851851852</v>
      </c>
    </row>
    <row r="8" spans="1:14" ht="14.25">
      <c r="A8" s="20">
        <v>4</v>
      </c>
      <c r="B8" s="17" t="s">
        <v>190</v>
      </c>
      <c r="C8" s="17" t="s">
        <v>161</v>
      </c>
      <c r="D8" s="3">
        <f t="shared" si="0"/>
        <v>2401</v>
      </c>
      <c r="E8" s="22">
        <v>1164</v>
      </c>
      <c r="F8" s="24">
        <v>1237</v>
      </c>
      <c r="G8" s="11">
        <v>1116</v>
      </c>
      <c r="I8" s="20">
        <v>4</v>
      </c>
      <c r="J8" s="38" t="s">
        <v>360</v>
      </c>
      <c r="K8" s="42" t="s">
        <v>24</v>
      </c>
      <c r="L8" s="49"/>
      <c r="M8" s="41">
        <v>0.0027947916666666663</v>
      </c>
      <c r="N8" s="47">
        <f t="shared" si="1"/>
        <v>0.0027947916666666663</v>
      </c>
    </row>
    <row r="9" spans="1:14" ht="12.75">
      <c r="A9" s="3">
        <v>5</v>
      </c>
      <c r="B9" s="17" t="s">
        <v>191</v>
      </c>
      <c r="C9" s="17" t="s">
        <v>95</v>
      </c>
      <c r="D9" s="3">
        <f t="shared" si="0"/>
        <v>2333</v>
      </c>
      <c r="E9" s="22">
        <v>1143</v>
      </c>
      <c r="F9" s="11">
        <v>0</v>
      </c>
      <c r="G9" s="11">
        <v>1190</v>
      </c>
      <c r="I9" s="3">
        <v>5</v>
      </c>
      <c r="J9" s="17" t="s">
        <v>188</v>
      </c>
      <c r="K9" s="17" t="s">
        <v>162</v>
      </c>
      <c r="L9" s="46">
        <v>0.0028796296296296296</v>
      </c>
      <c r="M9" s="41">
        <v>0.002835185185185185</v>
      </c>
      <c r="N9" s="47">
        <f t="shared" si="1"/>
        <v>0.002835185185185185</v>
      </c>
    </row>
    <row r="10" spans="1:14" ht="12.75">
      <c r="A10" s="20">
        <v>6</v>
      </c>
      <c r="B10" s="17" t="s">
        <v>194</v>
      </c>
      <c r="C10" s="17" t="s">
        <v>161</v>
      </c>
      <c r="D10" s="3">
        <f t="shared" si="0"/>
        <v>2271</v>
      </c>
      <c r="E10" s="22">
        <v>1010</v>
      </c>
      <c r="F10" s="24">
        <v>1142</v>
      </c>
      <c r="G10" s="11">
        <v>1129</v>
      </c>
      <c r="I10" s="20">
        <v>6</v>
      </c>
      <c r="J10" s="17" t="s">
        <v>185</v>
      </c>
      <c r="K10" s="17" t="s">
        <v>160</v>
      </c>
      <c r="L10" s="46">
        <v>0.002913310185185185</v>
      </c>
      <c r="M10" s="41">
        <v>0.002893171296296296</v>
      </c>
      <c r="N10" s="47">
        <f t="shared" si="1"/>
        <v>0.002893171296296296</v>
      </c>
    </row>
    <row r="11" spans="1:14" ht="12.75">
      <c r="A11" s="20">
        <v>7</v>
      </c>
      <c r="B11" s="8" t="s">
        <v>363</v>
      </c>
      <c r="C11" s="8" t="s">
        <v>24</v>
      </c>
      <c r="D11" s="3">
        <f t="shared" si="0"/>
        <v>2271</v>
      </c>
      <c r="E11" s="11">
        <v>0</v>
      </c>
      <c r="F11" s="24">
        <v>1149</v>
      </c>
      <c r="G11" s="11">
        <v>1122</v>
      </c>
      <c r="I11" s="3">
        <v>7</v>
      </c>
      <c r="J11" s="17" t="s">
        <v>190</v>
      </c>
      <c r="K11" s="17" t="s">
        <v>161</v>
      </c>
      <c r="L11" s="46">
        <v>0.002919560185185185</v>
      </c>
      <c r="M11" s="41">
        <v>0.0029774305555555556</v>
      </c>
      <c r="N11" s="47">
        <f t="shared" si="1"/>
        <v>0.002919560185185185</v>
      </c>
    </row>
    <row r="12" spans="1:14" ht="14.25">
      <c r="A12" s="3">
        <v>8</v>
      </c>
      <c r="B12" s="17" t="s">
        <v>189</v>
      </c>
      <c r="C12" s="17" t="s">
        <v>161</v>
      </c>
      <c r="D12" s="3">
        <f t="shared" si="0"/>
        <v>2161</v>
      </c>
      <c r="E12" s="22">
        <v>1081</v>
      </c>
      <c r="F12" s="24">
        <v>1068</v>
      </c>
      <c r="G12" s="11">
        <v>1080</v>
      </c>
      <c r="I12" s="20">
        <v>8</v>
      </c>
      <c r="J12" s="42" t="s">
        <v>362</v>
      </c>
      <c r="K12" s="42" t="s">
        <v>160</v>
      </c>
      <c r="L12" s="49"/>
      <c r="M12" s="41">
        <v>0.0029283564814814814</v>
      </c>
      <c r="N12" s="47">
        <f t="shared" si="1"/>
        <v>0.0029283564814814814</v>
      </c>
    </row>
    <row r="13" spans="1:14" ht="12.75">
      <c r="A13" s="20">
        <v>9</v>
      </c>
      <c r="B13" s="17" t="s">
        <v>187</v>
      </c>
      <c r="C13" s="17" t="s">
        <v>24</v>
      </c>
      <c r="D13" s="3">
        <f t="shared" si="0"/>
        <v>2070</v>
      </c>
      <c r="E13" s="22">
        <v>249</v>
      </c>
      <c r="F13" s="24">
        <v>1119</v>
      </c>
      <c r="G13" s="11">
        <v>951</v>
      </c>
      <c r="I13" s="3">
        <v>9</v>
      </c>
      <c r="J13" s="17" t="s">
        <v>191</v>
      </c>
      <c r="K13" s="17" t="s">
        <v>95</v>
      </c>
      <c r="L13" s="46">
        <v>0.003006134259259259</v>
      </c>
      <c r="M13" s="48"/>
      <c r="N13" s="47">
        <f t="shared" si="1"/>
        <v>0.003006134259259259</v>
      </c>
    </row>
    <row r="14" spans="1:14" ht="12.75">
      <c r="A14" s="20">
        <v>10</v>
      </c>
      <c r="B14" s="17" t="s">
        <v>193</v>
      </c>
      <c r="C14" s="17" t="s">
        <v>162</v>
      </c>
      <c r="D14" s="3">
        <f t="shared" si="0"/>
        <v>2059</v>
      </c>
      <c r="E14" s="22">
        <v>1018</v>
      </c>
      <c r="F14" s="24">
        <v>933</v>
      </c>
      <c r="G14" s="11">
        <v>1041</v>
      </c>
      <c r="I14" s="20">
        <v>10</v>
      </c>
      <c r="J14" s="17" t="s">
        <v>194</v>
      </c>
      <c r="K14" s="17" t="s">
        <v>161</v>
      </c>
      <c r="L14" s="46">
        <v>0.0031865740740740743</v>
      </c>
      <c r="M14" s="41">
        <v>0.0030226851851851855</v>
      </c>
      <c r="N14" s="47">
        <f t="shared" si="1"/>
        <v>0.0030226851851851855</v>
      </c>
    </row>
    <row r="15" spans="1:14" ht="12.75">
      <c r="A15" s="3">
        <v>11</v>
      </c>
      <c r="B15" s="8" t="s">
        <v>362</v>
      </c>
      <c r="C15" s="8" t="s">
        <v>160</v>
      </c>
      <c r="D15" s="3">
        <f t="shared" si="0"/>
        <v>2058</v>
      </c>
      <c r="E15" s="11">
        <v>0</v>
      </c>
      <c r="F15" s="24">
        <v>1086</v>
      </c>
      <c r="G15" s="11">
        <v>972</v>
      </c>
      <c r="I15" s="3">
        <v>11</v>
      </c>
      <c r="J15" s="17" t="s">
        <v>192</v>
      </c>
      <c r="K15" s="17" t="s">
        <v>160</v>
      </c>
      <c r="L15" s="46">
        <v>0.0030723379629629625</v>
      </c>
      <c r="M15" s="48"/>
      <c r="N15" s="47">
        <f t="shared" si="1"/>
        <v>0.0030723379629629625</v>
      </c>
    </row>
    <row r="16" spans="1:14" ht="12.75">
      <c r="A16" s="20">
        <v>12</v>
      </c>
      <c r="B16" s="17" t="s">
        <v>196</v>
      </c>
      <c r="C16" s="17" t="s">
        <v>161</v>
      </c>
      <c r="D16" s="3">
        <f t="shared" si="0"/>
        <v>2048</v>
      </c>
      <c r="E16" s="22">
        <v>981</v>
      </c>
      <c r="F16" s="24">
        <v>1067</v>
      </c>
      <c r="G16" s="11">
        <v>976</v>
      </c>
      <c r="I16" s="20">
        <v>12</v>
      </c>
      <c r="J16" s="17" t="s">
        <v>195</v>
      </c>
      <c r="K16" s="17" t="s">
        <v>161</v>
      </c>
      <c r="L16" s="46">
        <v>0.0030912037037037036</v>
      </c>
      <c r="M16" s="41">
        <v>0.0031893518518518516</v>
      </c>
      <c r="N16" s="47">
        <f t="shared" si="1"/>
        <v>0.0030912037037037036</v>
      </c>
    </row>
    <row r="17" spans="1:14" ht="12.75">
      <c r="A17" s="20">
        <v>13</v>
      </c>
      <c r="B17" s="17" t="s">
        <v>198</v>
      </c>
      <c r="C17" s="17" t="s">
        <v>160</v>
      </c>
      <c r="D17" s="3">
        <f t="shared" si="0"/>
        <v>1946</v>
      </c>
      <c r="E17" s="22">
        <v>970</v>
      </c>
      <c r="F17" s="24">
        <v>976</v>
      </c>
      <c r="G17" s="11">
        <v>901</v>
      </c>
      <c r="I17" s="3">
        <v>13</v>
      </c>
      <c r="J17" s="17" t="s">
        <v>197</v>
      </c>
      <c r="K17" s="17" t="s">
        <v>160</v>
      </c>
      <c r="L17" s="46">
        <v>0.0030950231481481475</v>
      </c>
      <c r="M17" s="41">
        <v>0.0031224537037037037</v>
      </c>
      <c r="N17" s="47">
        <f t="shared" si="1"/>
        <v>0.0030950231481481475</v>
      </c>
    </row>
    <row r="18" spans="1:14" ht="14.25">
      <c r="A18" s="3">
        <v>14</v>
      </c>
      <c r="B18" s="17" t="s">
        <v>197</v>
      </c>
      <c r="C18" s="17" t="s">
        <v>160</v>
      </c>
      <c r="D18" s="3">
        <f t="shared" si="0"/>
        <v>1850</v>
      </c>
      <c r="E18" s="22">
        <v>937</v>
      </c>
      <c r="F18" s="24">
        <v>913</v>
      </c>
      <c r="G18" s="11">
        <v>0</v>
      </c>
      <c r="I18" s="20">
        <v>14</v>
      </c>
      <c r="J18" s="38" t="s">
        <v>363</v>
      </c>
      <c r="K18" s="42" t="s">
        <v>24</v>
      </c>
      <c r="L18" s="49"/>
      <c r="M18" s="41">
        <v>0.0031043981481481482</v>
      </c>
      <c r="N18" s="47">
        <f t="shared" si="1"/>
        <v>0.0031043981481481482</v>
      </c>
    </row>
    <row r="19" spans="1:14" ht="12.75">
      <c r="A19" s="20">
        <v>15</v>
      </c>
      <c r="B19" s="17" t="s">
        <v>199</v>
      </c>
      <c r="C19" s="17" t="s">
        <v>95</v>
      </c>
      <c r="D19" s="3">
        <f t="shared" si="0"/>
        <v>1828</v>
      </c>
      <c r="E19" s="22">
        <v>954</v>
      </c>
      <c r="F19" s="24">
        <v>874</v>
      </c>
      <c r="G19" s="11">
        <v>789</v>
      </c>
      <c r="I19" s="3">
        <v>15</v>
      </c>
      <c r="J19" s="17" t="s">
        <v>201</v>
      </c>
      <c r="K19" s="17" t="s">
        <v>161</v>
      </c>
      <c r="L19" s="46">
        <v>0.003140162037037037</v>
      </c>
      <c r="M19" s="41">
        <v>0.0031151620370370365</v>
      </c>
      <c r="N19" s="47">
        <f t="shared" si="1"/>
        <v>0.0031151620370370365</v>
      </c>
    </row>
    <row r="20" spans="1:14" ht="12.75">
      <c r="A20" s="20">
        <v>16</v>
      </c>
      <c r="B20" s="17" t="s">
        <v>203</v>
      </c>
      <c r="C20" s="17" t="s">
        <v>160</v>
      </c>
      <c r="D20" s="3">
        <f t="shared" si="0"/>
        <v>1824</v>
      </c>
      <c r="E20" s="22">
        <v>917</v>
      </c>
      <c r="F20" s="24">
        <v>907</v>
      </c>
      <c r="G20" s="11">
        <v>832</v>
      </c>
      <c r="I20" s="20">
        <v>16</v>
      </c>
      <c r="J20" s="17" t="s">
        <v>193</v>
      </c>
      <c r="K20" s="17" t="s">
        <v>162</v>
      </c>
      <c r="L20" s="46">
        <v>0.003129745370370371</v>
      </c>
      <c r="M20" s="41">
        <v>0.0032122685185185184</v>
      </c>
      <c r="N20" s="47">
        <f t="shared" si="1"/>
        <v>0.003129745370370371</v>
      </c>
    </row>
    <row r="21" spans="1:14" ht="12.75">
      <c r="A21" s="3">
        <v>17</v>
      </c>
      <c r="B21" s="17" t="s">
        <v>202</v>
      </c>
      <c r="C21" s="17" t="s">
        <v>162</v>
      </c>
      <c r="D21" s="3">
        <f t="shared" si="0"/>
        <v>1811</v>
      </c>
      <c r="E21" s="22">
        <v>888</v>
      </c>
      <c r="F21" s="11">
        <v>0</v>
      </c>
      <c r="G21" s="11">
        <v>923</v>
      </c>
      <c r="I21" s="3">
        <v>17</v>
      </c>
      <c r="J21" s="17" t="s">
        <v>200</v>
      </c>
      <c r="K21" s="17" t="s">
        <v>161</v>
      </c>
      <c r="L21" s="46">
        <v>0.0031383101851851854</v>
      </c>
      <c r="M21" s="41">
        <v>0.00330625</v>
      </c>
      <c r="N21" s="47">
        <f t="shared" si="1"/>
        <v>0.0031383101851851854</v>
      </c>
    </row>
    <row r="22" spans="1:14" ht="14.25">
      <c r="A22" s="20">
        <v>18</v>
      </c>
      <c r="B22" s="59" t="s">
        <v>366</v>
      </c>
      <c r="C22" s="8" t="s">
        <v>161</v>
      </c>
      <c r="D22" s="3">
        <f t="shared" si="0"/>
        <v>1800</v>
      </c>
      <c r="E22" s="11">
        <v>0</v>
      </c>
      <c r="F22" s="24">
        <v>881</v>
      </c>
      <c r="G22" s="11">
        <v>919</v>
      </c>
      <c r="I22" s="3">
        <v>18</v>
      </c>
      <c r="J22" s="51" t="s">
        <v>361</v>
      </c>
      <c r="K22" s="42" t="s">
        <v>162</v>
      </c>
      <c r="L22" s="49"/>
      <c r="M22" s="41">
        <v>0.003156018518518518</v>
      </c>
      <c r="N22" s="47">
        <f t="shared" si="1"/>
        <v>0.003156018518518518</v>
      </c>
    </row>
    <row r="23" spans="1:14" ht="12.75">
      <c r="A23" s="20">
        <v>19</v>
      </c>
      <c r="B23" s="17" t="s">
        <v>200</v>
      </c>
      <c r="C23" s="17" t="s">
        <v>161</v>
      </c>
      <c r="D23" s="3">
        <f t="shared" si="0"/>
        <v>1787</v>
      </c>
      <c r="E23" s="22">
        <v>951</v>
      </c>
      <c r="F23" s="24">
        <v>836</v>
      </c>
      <c r="G23" s="11">
        <v>824</v>
      </c>
      <c r="I23" s="20">
        <v>19</v>
      </c>
      <c r="J23" s="17" t="s">
        <v>202</v>
      </c>
      <c r="K23" s="17" t="s">
        <v>162</v>
      </c>
      <c r="L23" s="46">
        <v>0.003185763888888889</v>
      </c>
      <c r="M23" s="47"/>
      <c r="N23" s="47">
        <f t="shared" si="1"/>
        <v>0.003185763888888889</v>
      </c>
    </row>
    <row r="24" spans="1:14" ht="12.75">
      <c r="A24" s="3">
        <v>20</v>
      </c>
      <c r="B24" s="17" t="s">
        <v>201</v>
      </c>
      <c r="C24" s="17" t="s">
        <v>161</v>
      </c>
      <c r="D24" s="3">
        <f t="shared" si="0"/>
        <v>1764</v>
      </c>
      <c r="E24" s="22">
        <v>907</v>
      </c>
      <c r="F24" s="24">
        <v>857</v>
      </c>
      <c r="G24" s="11">
        <v>0</v>
      </c>
      <c r="I24" s="3">
        <v>20</v>
      </c>
      <c r="J24" s="17" t="s">
        <v>196</v>
      </c>
      <c r="K24" s="17" t="s">
        <v>161</v>
      </c>
      <c r="L24" s="46">
        <v>0.0032730324074074072</v>
      </c>
      <c r="M24" s="41">
        <v>0.0031962962962962965</v>
      </c>
      <c r="N24" s="47">
        <f t="shared" si="1"/>
        <v>0.0031962962962962965</v>
      </c>
    </row>
    <row r="25" spans="1:14" ht="12.75">
      <c r="A25" s="20">
        <v>21</v>
      </c>
      <c r="B25" s="17" t="s">
        <v>195</v>
      </c>
      <c r="C25" s="17" t="s">
        <v>161</v>
      </c>
      <c r="D25" s="3">
        <f t="shared" si="0"/>
        <v>1695</v>
      </c>
      <c r="E25" s="22">
        <v>928</v>
      </c>
      <c r="F25" s="24">
        <v>767</v>
      </c>
      <c r="G25" s="11">
        <v>0</v>
      </c>
      <c r="I25" s="3">
        <v>21</v>
      </c>
      <c r="J25" s="17" t="s">
        <v>204</v>
      </c>
      <c r="K25" s="17" t="s">
        <v>161</v>
      </c>
      <c r="L25" s="46">
        <v>0.003254050925925926</v>
      </c>
      <c r="M25" s="41">
        <v>0.0032015046296296292</v>
      </c>
      <c r="N25" s="47">
        <f t="shared" si="1"/>
        <v>0.0032015046296296292</v>
      </c>
    </row>
    <row r="26" spans="1:14" ht="14.25">
      <c r="A26" s="20">
        <v>22</v>
      </c>
      <c r="B26" s="17" t="s">
        <v>204</v>
      </c>
      <c r="C26" s="17" t="s">
        <v>161</v>
      </c>
      <c r="D26" s="3">
        <f t="shared" si="0"/>
        <v>1675</v>
      </c>
      <c r="E26" s="22">
        <v>884</v>
      </c>
      <c r="F26" s="24">
        <v>791</v>
      </c>
      <c r="G26" s="11">
        <v>0</v>
      </c>
      <c r="I26" s="20">
        <v>22</v>
      </c>
      <c r="J26" s="38" t="s">
        <v>359</v>
      </c>
      <c r="K26" s="42" t="s">
        <v>24</v>
      </c>
      <c r="L26" s="49"/>
      <c r="M26" s="41">
        <v>0.003205787037037037</v>
      </c>
      <c r="N26" s="47">
        <f t="shared" si="1"/>
        <v>0.003205787037037037</v>
      </c>
    </row>
    <row r="27" spans="1:14" ht="12.75">
      <c r="A27" s="3">
        <v>23</v>
      </c>
      <c r="B27" s="17" t="s">
        <v>205</v>
      </c>
      <c r="C27" s="17" t="s">
        <v>160</v>
      </c>
      <c r="D27" s="3">
        <f t="shared" si="0"/>
        <v>1653</v>
      </c>
      <c r="E27" s="22">
        <v>851</v>
      </c>
      <c r="F27" s="24">
        <v>802</v>
      </c>
      <c r="G27" s="11">
        <v>790</v>
      </c>
      <c r="I27" s="3">
        <v>23</v>
      </c>
      <c r="J27" s="17" t="s">
        <v>198</v>
      </c>
      <c r="K27" s="17" t="s">
        <v>160</v>
      </c>
      <c r="L27" s="46">
        <v>0.0032324074074074074</v>
      </c>
      <c r="M27" s="47"/>
      <c r="N27" s="47">
        <f t="shared" si="1"/>
        <v>0.0032324074074074074</v>
      </c>
    </row>
    <row r="28" spans="1:14" ht="12.75">
      <c r="A28" s="20">
        <v>24</v>
      </c>
      <c r="B28" s="17" t="s">
        <v>206</v>
      </c>
      <c r="C28" s="17" t="s">
        <v>160</v>
      </c>
      <c r="D28" s="3">
        <f t="shared" si="0"/>
        <v>1602</v>
      </c>
      <c r="E28" s="22">
        <v>843</v>
      </c>
      <c r="F28" s="11">
        <v>0</v>
      </c>
      <c r="G28" s="11">
        <v>759</v>
      </c>
      <c r="I28" s="3">
        <v>24</v>
      </c>
      <c r="J28" s="17" t="s">
        <v>199</v>
      </c>
      <c r="K28" s="17" t="s">
        <v>95</v>
      </c>
      <c r="L28" s="46">
        <v>0.00324837962962963</v>
      </c>
      <c r="M28" s="41">
        <v>0.0033325231481481483</v>
      </c>
      <c r="N28" s="47">
        <f t="shared" si="1"/>
        <v>0.00324837962962963</v>
      </c>
    </row>
    <row r="29" spans="1:14" ht="12.75">
      <c r="A29" s="20">
        <v>25</v>
      </c>
      <c r="B29" s="17" t="s">
        <v>207</v>
      </c>
      <c r="C29" s="17" t="s">
        <v>160</v>
      </c>
      <c r="D29" s="3">
        <f t="shared" si="0"/>
        <v>1534</v>
      </c>
      <c r="E29" s="22">
        <v>780</v>
      </c>
      <c r="F29" s="24">
        <v>747</v>
      </c>
      <c r="G29" s="11">
        <v>754</v>
      </c>
      <c r="I29" s="20">
        <v>25</v>
      </c>
      <c r="J29" s="17" t="s">
        <v>205</v>
      </c>
      <c r="K29" s="17" t="s">
        <v>160</v>
      </c>
      <c r="L29" s="46">
        <v>0.0032629629629629636</v>
      </c>
      <c r="M29" s="41">
        <v>0.0033358796296296296</v>
      </c>
      <c r="N29" s="47">
        <f t="shared" si="1"/>
        <v>0.0032629629629629636</v>
      </c>
    </row>
    <row r="30" spans="1:14" ht="12.75">
      <c r="A30" s="3">
        <v>26</v>
      </c>
      <c r="B30" s="17" t="s">
        <v>209</v>
      </c>
      <c r="C30" s="17" t="s">
        <v>95</v>
      </c>
      <c r="D30" s="3">
        <f t="shared" si="0"/>
        <v>1501</v>
      </c>
      <c r="E30" s="22">
        <v>704</v>
      </c>
      <c r="F30" s="11">
        <v>0</v>
      </c>
      <c r="G30" s="11">
        <v>797</v>
      </c>
      <c r="I30" s="3">
        <v>26</v>
      </c>
      <c r="J30" s="17" t="s">
        <v>203</v>
      </c>
      <c r="K30" s="17" t="s">
        <v>160</v>
      </c>
      <c r="L30" s="46">
        <v>0.003329629629629629</v>
      </c>
      <c r="M30" s="47"/>
      <c r="N30" s="47">
        <f t="shared" si="1"/>
        <v>0.003329629629629629</v>
      </c>
    </row>
    <row r="31" spans="1:14" ht="14.25">
      <c r="A31" s="20">
        <v>27</v>
      </c>
      <c r="B31" s="8" t="s">
        <v>359</v>
      </c>
      <c r="C31" s="8" t="s">
        <v>24</v>
      </c>
      <c r="D31" s="3">
        <f t="shared" si="0"/>
        <v>1474</v>
      </c>
      <c r="E31" s="11">
        <v>0</v>
      </c>
      <c r="F31" s="11">
        <v>851</v>
      </c>
      <c r="G31" s="11">
        <v>623</v>
      </c>
      <c r="I31" s="3">
        <v>27</v>
      </c>
      <c r="J31" s="50" t="s">
        <v>365</v>
      </c>
      <c r="K31" s="42" t="s">
        <v>95</v>
      </c>
      <c r="L31" s="49"/>
      <c r="M31" s="41">
        <v>0.00336087962962963</v>
      </c>
      <c r="N31" s="47">
        <f t="shared" si="1"/>
        <v>0.00336087962962963</v>
      </c>
    </row>
    <row r="32" spans="1:14" ht="12.75">
      <c r="A32" s="20">
        <v>28</v>
      </c>
      <c r="B32" s="17" t="s">
        <v>211</v>
      </c>
      <c r="C32" s="17" t="s">
        <v>160</v>
      </c>
      <c r="D32" s="3">
        <f t="shared" si="0"/>
        <v>1409</v>
      </c>
      <c r="E32" s="22">
        <v>680</v>
      </c>
      <c r="F32" s="24">
        <v>729</v>
      </c>
      <c r="G32" s="11">
        <v>0</v>
      </c>
      <c r="H32" s="15"/>
      <c r="I32" s="20">
        <v>28</v>
      </c>
      <c r="J32" s="17" t="s">
        <v>208</v>
      </c>
      <c r="K32" s="17" t="s">
        <v>160</v>
      </c>
      <c r="L32" s="46">
        <v>0.0033784722222222224</v>
      </c>
      <c r="M32" s="41">
        <v>0.003498842592592592</v>
      </c>
      <c r="N32" s="47">
        <f t="shared" si="1"/>
        <v>0.0033784722222222224</v>
      </c>
    </row>
    <row r="33" spans="1:14" ht="14.25">
      <c r="A33" s="3">
        <v>29</v>
      </c>
      <c r="B33" s="17" t="s">
        <v>208</v>
      </c>
      <c r="C33" s="17" t="s">
        <v>160</v>
      </c>
      <c r="D33" s="3">
        <f t="shared" si="0"/>
        <v>1336</v>
      </c>
      <c r="E33" s="22">
        <v>696</v>
      </c>
      <c r="F33" s="24">
        <v>549</v>
      </c>
      <c r="G33" s="11">
        <v>640</v>
      </c>
      <c r="H33" s="15"/>
      <c r="I33" s="3">
        <v>29</v>
      </c>
      <c r="J33" s="43" t="s">
        <v>366</v>
      </c>
      <c r="K33" s="42" t="s">
        <v>161</v>
      </c>
      <c r="L33" s="49"/>
      <c r="M33" s="41">
        <v>0.0033788194444444443</v>
      </c>
      <c r="N33" s="47">
        <f t="shared" si="1"/>
        <v>0.0033788194444444443</v>
      </c>
    </row>
    <row r="34" spans="1:14" ht="14.25">
      <c r="A34" s="20">
        <v>30</v>
      </c>
      <c r="B34" s="17" t="s">
        <v>212</v>
      </c>
      <c r="C34" s="17" t="s">
        <v>160</v>
      </c>
      <c r="D34" s="3">
        <f t="shared" si="0"/>
        <v>1244</v>
      </c>
      <c r="E34" s="22">
        <v>618</v>
      </c>
      <c r="F34" s="24">
        <v>440</v>
      </c>
      <c r="G34" s="11">
        <v>626</v>
      </c>
      <c r="I34" s="3">
        <v>30</v>
      </c>
      <c r="J34" s="42" t="s">
        <v>207</v>
      </c>
      <c r="K34" s="42" t="s">
        <v>160</v>
      </c>
      <c r="L34" s="49"/>
      <c r="M34" s="41">
        <v>0.0033909722222222223</v>
      </c>
      <c r="N34" s="47">
        <f t="shared" si="1"/>
        <v>0.0033909722222222223</v>
      </c>
    </row>
    <row r="35" spans="1:14" ht="12.75">
      <c r="A35" s="20">
        <v>31</v>
      </c>
      <c r="B35" s="17" t="s">
        <v>210</v>
      </c>
      <c r="C35" s="17" t="s">
        <v>161</v>
      </c>
      <c r="D35" s="3">
        <f t="shared" si="0"/>
        <v>1210</v>
      </c>
      <c r="E35" s="22">
        <v>639</v>
      </c>
      <c r="F35" s="24">
        <v>571</v>
      </c>
      <c r="G35" s="11">
        <v>519</v>
      </c>
      <c r="I35" s="20">
        <v>31</v>
      </c>
      <c r="J35" s="17" t="s">
        <v>210</v>
      </c>
      <c r="K35" s="17" t="s">
        <v>161</v>
      </c>
      <c r="L35" s="46">
        <v>0.003391898148148148</v>
      </c>
      <c r="M35" s="41">
        <v>0.0034814814814814817</v>
      </c>
      <c r="N35" s="47">
        <f t="shared" si="1"/>
        <v>0.003391898148148148</v>
      </c>
    </row>
    <row r="36" spans="1:14" ht="14.25">
      <c r="A36" s="3">
        <v>32</v>
      </c>
      <c r="B36" s="8" t="s">
        <v>364</v>
      </c>
      <c r="C36" s="8" t="s">
        <v>95</v>
      </c>
      <c r="D36" s="3">
        <f t="shared" si="0"/>
        <v>1182</v>
      </c>
      <c r="E36" s="11">
        <v>0</v>
      </c>
      <c r="F36" s="24">
        <v>563</v>
      </c>
      <c r="G36" s="11">
        <v>619</v>
      </c>
      <c r="I36" s="3">
        <v>32</v>
      </c>
      <c r="J36" s="42" t="s">
        <v>364</v>
      </c>
      <c r="K36" s="42" t="s">
        <v>95</v>
      </c>
      <c r="L36" s="49"/>
      <c r="M36" s="41">
        <v>0.003442939814814815</v>
      </c>
      <c r="N36" s="47">
        <f t="shared" si="1"/>
        <v>0.003442939814814815</v>
      </c>
    </row>
    <row r="37" spans="1:14" ht="12.75">
      <c r="A37" s="20">
        <v>33</v>
      </c>
      <c r="B37" s="17" t="s">
        <v>192</v>
      </c>
      <c r="C37" s="17" t="s">
        <v>160</v>
      </c>
      <c r="D37" s="3">
        <f t="shared" si="0"/>
        <v>1124</v>
      </c>
      <c r="E37" s="22">
        <v>1124</v>
      </c>
      <c r="F37" s="11">
        <v>0</v>
      </c>
      <c r="G37" s="11">
        <v>0</v>
      </c>
      <c r="I37" s="3">
        <v>33</v>
      </c>
      <c r="J37" s="17" t="s">
        <v>211</v>
      </c>
      <c r="K37" s="17" t="s">
        <v>160</v>
      </c>
      <c r="L37" s="46">
        <v>0.003608564814814815</v>
      </c>
      <c r="M37" s="41">
        <v>0.0034980324074074076</v>
      </c>
      <c r="N37" s="47">
        <f t="shared" si="1"/>
        <v>0.0034980324074074076</v>
      </c>
    </row>
    <row r="38" spans="1:14" ht="12.75">
      <c r="A38" s="20">
        <v>34</v>
      </c>
      <c r="B38" s="8" t="s">
        <v>360</v>
      </c>
      <c r="C38" s="8" t="s">
        <v>24</v>
      </c>
      <c r="D38" s="3">
        <f t="shared" si="0"/>
        <v>1076</v>
      </c>
      <c r="E38" s="11">
        <v>0</v>
      </c>
      <c r="F38" s="11">
        <v>1076</v>
      </c>
      <c r="G38" s="11">
        <v>0</v>
      </c>
      <c r="I38" s="20">
        <v>34</v>
      </c>
      <c r="J38" s="17" t="s">
        <v>209</v>
      </c>
      <c r="K38" s="17" t="s">
        <v>95</v>
      </c>
      <c r="L38" s="46">
        <v>0.0035651620370370373</v>
      </c>
      <c r="M38" s="47"/>
      <c r="N38" s="47">
        <f t="shared" si="1"/>
        <v>0.0035651620370370373</v>
      </c>
    </row>
    <row r="39" spans="1:14" ht="12.75">
      <c r="A39" s="3">
        <v>35</v>
      </c>
      <c r="B39" s="9" t="s">
        <v>402</v>
      </c>
      <c r="C39" s="9" t="s">
        <v>24</v>
      </c>
      <c r="D39" s="3">
        <f t="shared" si="0"/>
        <v>922</v>
      </c>
      <c r="E39" s="11">
        <v>0</v>
      </c>
      <c r="F39" s="11">
        <v>0</v>
      </c>
      <c r="G39" s="11">
        <v>922</v>
      </c>
      <c r="I39" s="3">
        <v>35</v>
      </c>
      <c r="J39" s="17" t="s">
        <v>206</v>
      </c>
      <c r="K39" s="17" t="s">
        <v>160</v>
      </c>
      <c r="L39" s="46">
        <v>0.003653587962962963</v>
      </c>
      <c r="M39" s="48"/>
      <c r="N39" s="47">
        <f t="shared" si="1"/>
        <v>0.003653587962962963</v>
      </c>
    </row>
    <row r="40" spans="1:14" ht="12.75">
      <c r="A40" s="20">
        <v>36</v>
      </c>
      <c r="B40" s="9" t="s">
        <v>404</v>
      </c>
      <c r="C40" s="9" t="s">
        <v>162</v>
      </c>
      <c r="D40" s="3">
        <f t="shared" si="0"/>
        <v>666</v>
      </c>
      <c r="E40" s="11">
        <v>0</v>
      </c>
      <c r="F40" s="11">
        <v>0</v>
      </c>
      <c r="G40" s="11">
        <v>666</v>
      </c>
      <c r="I40" s="3">
        <v>36</v>
      </c>
      <c r="J40" s="17" t="s">
        <v>212</v>
      </c>
      <c r="K40" s="17" t="s">
        <v>160</v>
      </c>
      <c r="L40" s="46">
        <v>0.0038589120370370374</v>
      </c>
      <c r="M40" s="48"/>
      <c r="N40" s="47">
        <f t="shared" si="1"/>
        <v>0.0038589120370370374</v>
      </c>
    </row>
    <row r="41" spans="1:12" ht="14.25">
      <c r="A41" s="20">
        <v>37</v>
      </c>
      <c r="B41" s="9" t="s">
        <v>365</v>
      </c>
      <c r="C41" s="8" t="s">
        <v>95</v>
      </c>
      <c r="D41" s="3">
        <f t="shared" si="0"/>
        <v>654</v>
      </c>
      <c r="E41" s="11">
        <v>0</v>
      </c>
      <c r="F41" s="24">
        <v>654</v>
      </c>
      <c r="G41" s="11">
        <v>0</v>
      </c>
      <c r="I41" s="20">
        <v>37</v>
      </c>
      <c r="J41" s="42"/>
      <c r="K41" s="42"/>
      <c r="L41" s="45"/>
    </row>
    <row r="42" spans="1:9" ht="12.75">
      <c r="A42" s="3">
        <v>38</v>
      </c>
      <c r="B42" s="9" t="s">
        <v>403</v>
      </c>
      <c r="C42" s="9" t="s">
        <v>162</v>
      </c>
      <c r="D42" s="3">
        <f t="shared" si="0"/>
        <v>616</v>
      </c>
      <c r="E42" s="11">
        <v>0</v>
      </c>
      <c r="F42" s="11">
        <v>0</v>
      </c>
      <c r="G42" s="11">
        <v>616</v>
      </c>
      <c r="I42" s="3">
        <v>38</v>
      </c>
    </row>
    <row r="43" spans="1:9" ht="12.75">
      <c r="A43" s="3">
        <v>39</v>
      </c>
      <c r="B43" s="62" t="s">
        <v>361</v>
      </c>
      <c r="C43" s="8" t="s">
        <v>162</v>
      </c>
      <c r="D43" s="3">
        <f t="shared" si="0"/>
        <v>595</v>
      </c>
      <c r="E43" s="11">
        <v>0</v>
      </c>
      <c r="F43" s="24">
        <v>595</v>
      </c>
      <c r="G43" s="11">
        <v>0</v>
      </c>
      <c r="I43" s="3">
        <v>38</v>
      </c>
    </row>
    <row r="44" spans="1:9" ht="12.75">
      <c r="A44" s="3">
        <v>40</v>
      </c>
      <c r="B44" s="10" t="s">
        <v>401</v>
      </c>
      <c r="C44" s="10" t="s">
        <v>95</v>
      </c>
      <c r="D44" s="3">
        <f t="shared" si="0"/>
        <v>580</v>
      </c>
      <c r="E44" s="11">
        <v>0</v>
      </c>
      <c r="F44" s="11">
        <v>0</v>
      </c>
      <c r="G44" s="11">
        <v>580</v>
      </c>
      <c r="I44" s="3">
        <v>38</v>
      </c>
    </row>
  </sheetData>
  <sheetProtection/>
  <conditionalFormatting sqref="A5:G42">
    <cfRule type="expression" priority="4" dxfId="0" stopIfTrue="1">
      <formula>$A5&lt;4</formula>
    </cfRule>
  </conditionalFormatting>
  <conditionalFormatting sqref="I5:N42">
    <cfRule type="expression" priority="3" dxfId="0" stopIfTrue="1">
      <formula>$I5&lt;4</formula>
    </cfRule>
  </conditionalFormatting>
  <conditionalFormatting sqref="A43:G44">
    <cfRule type="expression" priority="2" dxfId="0" stopIfTrue="1">
      <formula>$A43&lt;4</formula>
    </cfRule>
  </conditionalFormatting>
  <conditionalFormatting sqref="I43:I44">
    <cfRule type="expression" priority="1" dxfId="0" stopIfTrue="1">
      <formula>$I43&lt;4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42"/>
  <sheetViews>
    <sheetView zoomScalePageLayoutView="0" workbookViewId="0" topLeftCell="A1">
      <selection activeCell="B5" sqref="B5:D14"/>
    </sheetView>
  </sheetViews>
  <sheetFormatPr defaultColWidth="9.00390625" defaultRowHeight="12.75"/>
  <cols>
    <col min="1" max="1" width="3.625" style="9" customWidth="1"/>
    <col min="2" max="2" width="26.00390625" style="9" customWidth="1"/>
    <col min="3" max="3" width="9.125" style="9" customWidth="1"/>
    <col min="4" max="4" width="8.125" style="9" customWidth="1"/>
    <col min="5" max="7" width="8.125" style="3" customWidth="1"/>
    <col min="8" max="8" width="3.125" style="9" customWidth="1"/>
    <col min="9" max="9" width="3.625" style="9" customWidth="1"/>
    <col min="10" max="10" width="24.75390625" style="9" customWidth="1"/>
    <col min="11" max="11" width="9.125" style="9" customWidth="1"/>
    <col min="12" max="12" width="8.50390625" style="3" customWidth="1"/>
    <col min="13" max="13" width="8.50390625" style="9" customWidth="1"/>
    <col min="14" max="14" width="11.625" style="9" bestFit="1" customWidth="1"/>
    <col min="15" max="16384" width="9.00390625" style="9" customWidth="1"/>
  </cols>
  <sheetData>
    <row r="1" spans="1:12" ht="12.75">
      <c r="A1" s="27" t="s">
        <v>22</v>
      </c>
      <c r="C1" s="9" t="s">
        <v>23</v>
      </c>
      <c r="I1" s="19"/>
      <c r="L1" s="20"/>
    </row>
    <row r="3" spans="1:12" ht="12.75">
      <c r="A3" s="19" t="s">
        <v>17</v>
      </c>
      <c r="I3" s="19" t="str">
        <f>A3</f>
        <v>Meisjes Pupillen B 2005</v>
      </c>
      <c r="L3" s="20" t="s">
        <v>5</v>
      </c>
    </row>
    <row r="4" spans="1:14" ht="12.75">
      <c r="A4" s="19" t="s">
        <v>1</v>
      </c>
      <c r="B4" s="19" t="s">
        <v>3</v>
      </c>
      <c r="C4" s="19" t="s">
        <v>4</v>
      </c>
      <c r="D4" s="19" t="s">
        <v>10</v>
      </c>
      <c r="E4" s="21">
        <v>41741</v>
      </c>
      <c r="F4" s="21">
        <v>41776</v>
      </c>
      <c r="G4" s="21">
        <v>41804</v>
      </c>
      <c r="I4" s="19" t="s">
        <v>1</v>
      </c>
      <c r="J4" s="19" t="s">
        <v>3</v>
      </c>
      <c r="K4" s="19" t="s">
        <v>4</v>
      </c>
      <c r="L4" s="21">
        <f>E4</f>
        <v>41741</v>
      </c>
      <c r="M4" s="31">
        <f>F4</f>
        <v>41776</v>
      </c>
      <c r="N4" s="9" t="s">
        <v>11</v>
      </c>
    </row>
    <row r="5" spans="1:14" ht="12.75">
      <c r="A5" s="3">
        <v>1</v>
      </c>
      <c r="B5" s="17" t="s">
        <v>163</v>
      </c>
      <c r="C5" s="17" t="s">
        <v>160</v>
      </c>
      <c r="D5" s="3">
        <f aca="true" t="shared" si="0" ref="D5:D42">SUM(E5:G5)-MIN(E5:G5)</f>
        <v>2529</v>
      </c>
      <c r="E5" s="22">
        <v>1281</v>
      </c>
      <c r="F5" s="22">
        <v>1248</v>
      </c>
      <c r="G5" s="7">
        <v>1149</v>
      </c>
      <c r="I5" s="3">
        <v>1</v>
      </c>
      <c r="J5" s="17" t="s">
        <v>165</v>
      </c>
      <c r="K5" s="17" t="s">
        <v>161</v>
      </c>
      <c r="L5" s="46">
        <v>0.0026811342592592594</v>
      </c>
      <c r="M5" s="41">
        <v>0.0026349537037037036</v>
      </c>
      <c r="N5" s="47">
        <f aca="true" t="shared" si="1" ref="N5:N29">MIN(L5:M5)</f>
        <v>0.0026349537037037036</v>
      </c>
    </row>
    <row r="6" spans="1:14" ht="12.75">
      <c r="A6" s="20">
        <v>2</v>
      </c>
      <c r="B6" s="17" t="s">
        <v>164</v>
      </c>
      <c r="C6" s="17" t="s">
        <v>160</v>
      </c>
      <c r="D6" s="3">
        <f t="shared" si="0"/>
        <v>2503</v>
      </c>
      <c r="E6" s="22">
        <v>1245</v>
      </c>
      <c r="F6" s="22">
        <v>1231</v>
      </c>
      <c r="G6" s="7">
        <v>1258</v>
      </c>
      <c r="H6" s="30"/>
      <c r="I6" s="20">
        <v>2</v>
      </c>
      <c r="J6" s="17" t="s">
        <v>167</v>
      </c>
      <c r="K6" s="17" t="s">
        <v>161</v>
      </c>
      <c r="L6" s="46">
        <v>0.0027078703703703705</v>
      </c>
      <c r="M6" s="41">
        <v>0.0026745370370370373</v>
      </c>
      <c r="N6" s="47">
        <f t="shared" si="1"/>
        <v>0.0026745370370370373</v>
      </c>
    </row>
    <row r="7" spans="1:14" ht="12.75">
      <c r="A7" s="3">
        <v>3</v>
      </c>
      <c r="B7" s="17" t="s">
        <v>166</v>
      </c>
      <c r="C7" s="17" t="s">
        <v>160</v>
      </c>
      <c r="D7" s="3">
        <f t="shared" si="0"/>
        <v>2205</v>
      </c>
      <c r="E7" s="22">
        <v>1177</v>
      </c>
      <c r="F7" s="22">
        <v>1028</v>
      </c>
      <c r="G7" s="7">
        <v>1000</v>
      </c>
      <c r="H7" s="30"/>
      <c r="I7" s="20">
        <v>3</v>
      </c>
      <c r="J7" s="17" t="s">
        <v>164</v>
      </c>
      <c r="K7" s="17" t="s">
        <v>160</v>
      </c>
      <c r="L7" s="46">
        <v>0.0028274305555555557</v>
      </c>
      <c r="M7" s="41">
        <v>0.002751851851851852</v>
      </c>
      <c r="N7" s="47">
        <f t="shared" si="1"/>
        <v>0.002751851851851852</v>
      </c>
    </row>
    <row r="8" spans="1:14" ht="12.75">
      <c r="A8" s="20">
        <v>4</v>
      </c>
      <c r="B8" s="17" t="s">
        <v>168</v>
      </c>
      <c r="C8" s="17" t="s">
        <v>160</v>
      </c>
      <c r="D8" s="3">
        <f t="shared" si="0"/>
        <v>2170</v>
      </c>
      <c r="E8" s="22">
        <v>1119</v>
      </c>
      <c r="F8" s="22">
        <v>1042</v>
      </c>
      <c r="G8" s="7">
        <v>1051</v>
      </c>
      <c r="H8" s="30"/>
      <c r="I8" s="3">
        <v>4</v>
      </c>
      <c r="J8" s="17" t="s">
        <v>171</v>
      </c>
      <c r="K8" s="17" t="s">
        <v>24</v>
      </c>
      <c r="L8" s="46">
        <v>0.002878472222222222</v>
      </c>
      <c r="M8" s="41">
        <v>0.0028405092592592596</v>
      </c>
      <c r="N8" s="47">
        <f t="shared" si="1"/>
        <v>0.0028405092592592596</v>
      </c>
    </row>
    <row r="9" spans="1:14" ht="12.75">
      <c r="A9" s="3">
        <v>5</v>
      </c>
      <c r="B9" s="17" t="s">
        <v>165</v>
      </c>
      <c r="C9" s="17" t="s">
        <v>161</v>
      </c>
      <c r="D9" s="3">
        <f t="shared" si="0"/>
        <v>2148</v>
      </c>
      <c r="E9" s="22">
        <v>1130</v>
      </c>
      <c r="F9" s="22">
        <v>1018</v>
      </c>
      <c r="G9" s="7">
        <v>0</v>
      </c>
      <c r="H9" s="30"/>
      <c r="I9" s="20">
        <v>5</v>
      </c>
      <c r="J9" s="17" t="s">
        <v>166</v>
      </c>
      <c r="K9" s="17" t="s">
        <v>160</v>
      </c>
      <c r="L9" s="46">
        <v>0.0029288194444444444</v>
      </c>
      <c r="M9" s="41">
        <v>0.0030546296296296294</v>
      </c>
      <c r="N9" s="47">
        <f t="shared" si="1"/>
        <v>0.0029288194444444444</v>
      </c>
    </row>
    <row r="10" spans="1:14" ht="12.75">
      <c r="A10" s="20">
        <v>6</v>
      </c>
      <c r="B10" s="17" t="s">
        <v>170</v>
      </c>
      <c r="C10" s="17" t="s">
        <v>161</v>
      </c>
      <c r="D10" s="3">
        <f t="shared" si="0"/>
        <v>2068</v>
      </c>
      <c r="E10" s="22">
        <v>1089</v>
      </c>
      <c r="F10" s="22">
        <v>900</v>
      </c>
      <c r="G10" s="7">
        <v>979</v>
      </c>
      <c r="H10" s="30"/>
      <c r="I10" s="20">
        <v>6</v>
      </c>
      <c r="J10" s="17" t="s">
        <v>169</v>
      </c>
      <c r="K10" s="17" t="s">
        <v>162</v>
      </c>
      <c r="L10" s="46">
        <v>0.0029291666666666667</v>
      </c>
      <c r="M10" s="41">
        <v>0.002982638888888889</v>
      </c>
      <c r="N10" s="47">
        <f t="shared" si="1"/>
        <v>0.0029291666666666667</v>
      </c>
    </row>
    <row r="11" spans="1:14" ht="14.25">
      <c r="A11" s="20">
        <v>7</v>
      </c>
      <c r="B11" s="17" t="s">
        <v>167</v>
      </c>
      <c r="C11" s="17" t="s">
        <v>161</v>
      </c>
      <c r="D11" s="3">
        <f t="shared" si="0"/>
        <v>2043</v>
      </c>
      <c r="E11" s="22">
        <v>1030</v>
      </c>
      <c r="F11" s="22">
        <v>1013</v>
      </c>
      <c r="G11" s="7">
        <v>981</v>
      </c>
      <c r="H11" s="30"/>
      <c r="I11" s="3">
        <v>7</v>
      </c>
      <c r="J11" s="42" t="s">
        <v>384</v>
      </c>
      <c r="K11" s="42" t="s">
        <v>160</v>
      </c>
      <c r="L11" s="49"/>
      <c r="M11" s="41">
        <v>0.002963425925925926</v>
      </c>
      <c r="N11" s="47">
        <f t="shared" si="1"/>
        <v>0.002963425925925926</v>
      </c>
    </row>
    <row r="12" spans="1:14" ht="12.75">
      <c r="A12" s="3">
        <v>8</v>
      </c>
      <c r="B12" s="17" t="s">
        <v>173</v>
      </c>
      <c r="C12" s="17" t="s">
        <v>95</v>
      </c>
      <c r="D12" s="3">
        <f t="shared" si="0"/>
        <v>1916</v>
      </c>
      <c r="E12" s="22">
        <v>924</v>
      </c>
      <c r="F12" s="22">
        <v>0</v>
      </c>
      <c r="G12" s="7">
        <v>992</v>
      </c>
      <c r="H12" s="30"/>
      <c r="I12" s="20">
        <v>8</v>
      </c>
      <c r="J12" s="17" t="s">
        <v>170</v>
      </c>
      <c r="K12" s="17" t="s">
        <v>161</v>
      </c>
      <c r="L12" s="46">
        <v>0.0030408564814814816</v>
      </c>
      <c r="M12" s="41">
        <v>0.0029791666666666664</v>
      </c>
      <c r="N12" s="47">
        <f t="shared" si="1"/>
        <v>0.0029791666666666664</v>
      </c>
    </row>
    <row r="13" spans="1:14" ht="12.75">
      <c r="A13" s="20">
        <v>9</v>
      </c>
      <c r="B13" s="17" t="s">
        <v>172</v>
      </c>
      <c r="C13" s="17" t="s">
        <v>161</v>
      </c>
      <c r="D13" s="3">
        <f t="shared" si="0"/>
        <v>1867</v>
      </c>
      <c r="E13" s="22">
        <v>956</v>
      </c>
      <c r="F13" s="22">
        <v>0</v>
      </c>
      <c r="G13" s="7">
        <v>911</v>
      </c>
      <c r="H13" s="30"/>
      <c r="I13" s="20">
        <v>9</v>
      </c>
      <c r="J13" s="17" t="s">
        <v>172</v>
      </c>
      <c r="K13" s="17" t="s">
        <v>161</v>
      </c>
      <c r="L13" s="46">
        <v>0.003063541666666667</v>
      </c>
      <c r="M13" s="47"/>
      <c r="N13" s="47">
        <f t="shared" si="1"/>
        <v>0.003063541666666667</v>
      </c>
    </row>
    <row r="14" spans="1:14" ht="14.25">
      <c r="A14" s="20">
        <v>10</v>
      </c>
      <c r="B14" s="17" t="s">
        <v>171</v>
      </c>
      <c r="C14" s="17" t="s">
        <v>24</v>
      </c>
      <c r="D14" s="3">
        <f t="shared" si="0"/>
        <v>1802</v>
      </c>
      <c r="E14" s="22">
        <v>951</v>
      </c>
      <c r="F14" s="22">
        <v>851</v>
      </c>
      <c r="G14" s="7">
        <v>844</v>
      </c>
      <c r="H14" s="30"/>
      <c r="I14" s="3">
        <v>10</v>
      </c>
      <c r="J14" s="38" t="s">
        <v>382</v>
      </c>
      <c r="K14" s="42" t="s">
        <v>24</v>
      </c>
      <c r="L14" s="49"/>
      <c r="M14" s="41">
        <v>0.0030692129629629633</v>
      </c>
      <c r="N14" s="47">
        <f t="shared" si="1"/>
        <v>0.0030692129629629633</v>
      </c>
    </row>
    <row r="15" spans="1:14" ht="14.25">
      <c r="A15" s="3">
        <v>11</v>
      </c>
      <c r="B15" s="17" t="s">
        <v>169</v>
      </c>
      <c r="C15" s="17" t="s">
        <v>162</v>
      </c>
      <c r="D15" s="3">
        <f t="shared" si="0"/>
        <v>1778</v>
      </c>
      <c r="E15" s="22">
        <v>862</v>
      </c>
      <c r="F15" s="22">
        <v>827</v>
      </c>
      <c r="G15" s="7">
        <v>916</v>
      </c>
      <c r="H15" s="30"/>
      <c r="I15" s="20">
        <v>11</v>
      </c>
      <c r="J15" s="38" t="s">
        <v>383</v>
      </c>
      <c r="K15" s="42" t="s">
        <v>95</v>
      </c>
      <c r="L15" s="49"/>
      <c r="M15" s="41">
        <v>0.0031063657407407407</v>
      </c>
      <c r="N15" s="47">
        <f t="shared" si="1"/>
        <v>0.0031063657407407407</v>
      </c>
    </row>
    <row r="16" spans="1:14" ht="12.75">
      <c r="A16" s="20">
        <v>12</v>
      </c>
      <c r="B16" s="17" t="s">
        <v>176</v>
      </c>
      <c r="C16" s="17" t="s">
        <v>24</v>
      </c>
      <c r="D16" s="3">
        <f t="shared" si="0"/>
        <v>1669</v>
      </c>
      <c r="E16" s="22">
        <v>904</v>
      </c>
      <c r="F16" s="22">
        <v>765</v>
      </c>
      <c r="G16" s="7">
        <v>0</v>
      </c>
      <c r="H16" s="30"/>
      <c r="I16" s="20">
        <v>12</v>
      </c>
      <c r="J16" s="17" t="s">
        <v>176</v>
      </c>
      <c r="K16" s="17" t="s">
        <v>24</v>
      </c>
      <c r="L16" s="46">
        <v>0.0031346064814814813</v>
      </c>
      <c r="M16" s="41">
        <v>0.0031148148148148146</v>
      </c>
      <c r="N16" s="47">
        <f t="shared" si="1"/>
        <v>0.0031148148148148146</v>
      </c>
    </row>
    <row r="17" spans="1:14" ht="12.75">
      <c r="A17" s="20">
        <v>13</v>
      </c>
      <c r="B17" s="17" t="s">
        <v>175</v>
      </c>
      <c r="C17" s="17" t="s">
        <v>161</v>
      </c>
      <c r="D17" s="3">
        <f t="shared" si="0"/>
        <v>1667</v>
      </c>
      <c r="E17" s="22">
        <v>915</v>
      </c>
      <c r="F17" s="22">
        <v>752</v>
      </c>
      <c r="G17" s="7">
        <v>0</v>
      </c>
      <c r="H17" s="30"/>
      <c r="I17" s="3">
        <v>13</v>
      </c>
      <c r="J17" s="17" t="s">
        <v>168</v>
      </c>
      <c r="K17" s="17" t="s">
        <v>160</v>
      </c>
      <c r="L17" s="46">
        <v>0.003228125</v>
      </c>
      <c r="M17" s="41">
        <v>0.0031230324074074077</v>
      </c>
      <c r="N17" s="47">
        <f t="shared" si="1"/>
        <v>0.0031230324074074077</v>
      </c>
    </row>
    <row r="18" spans="1:14" ht="12.75">
      <c r="A18" s="3">
        <v>14</v>
      </c>
      <c r="B18" s="17" t="s">
        <v>178</v>
      </c>
      <c r="C18" s="17" t="s">
        <v>160</v>
      </c>
      <c r="D18" s="3">
        <f t="shared" si="0"/>
        <v>1627</v>
      </c>
      <c r="E18" s="22">
        <v>856</v>
      </c>
      <c r="F18" s="22">
        <v>771</v>
      </c>
      <c r="G18" s="7">
        <v>725</v>
      </c>
      <c r="H18" s="30"/>
      <c r="I18" s="20">
        <v>14</v>
      </c>
      <c r="J18" s="17" t="s">
        <v>174</v>
      </c>
      <c r="K18" s="17" t="s">
        <v>95</v>
      </c>
      <c r="L18" s="46">
        <v>0.0032206018518518512</v>
      </c>
      <c r="M18" s="41">
        <v>0.0031309027777777776</v>
      </c>
      <c r="N18" s="47">
        <f t="shared" si="1"/>
        <v>0.0031309027777777776</v>
      </c>
    </row>
    <row r="19" spans="1:14" ht="12.75">
      <c r="A19" s="20">
        <v>15</v>
      </c>
      <c r="B19" s="8" t="s">
        <v>383</v>
      </c>
      <c r="C19" s="8" t="s">
        <v>95</v>
      </c>
      <c r="D19" s="3">
        <f t="shared" si="0"/>
        <v>1591</v>
      </c>
      <c r="E19" s="7">
        <v>0</v>
      </c>
      <c r="F19" s="22">
        <v>804</v>
      </c>
      <c r="G19" s="7">
        <v>787</v>
      </c>
      <c r="H19" s="30"/>
      <c r="I19" s="20">
        <v>15</v>
      </c>
      <c r="J19" s="17" t="s">
        <v>173</v>
      </c>
      <c r="K19" s="17" t="s">
        <v>95</v>
      </c>
      <c r="L19" s="46">
        <v>0.0031538194444444448</v>
      </c>
      <c r="M19" s="47"/>
      <c r="N19" s="47">
        <f t="shared" si="1"/>
        <v>0.0031538194444444448</v>
      </c>
    </row>
    <row r="20" spans="1:14" ht="12.75">
      <c r="A20" s="20">
        <v>16</v>
      </c>
      <c r="B20" s="17" t="s">
        <v>177</v>
      </c>
      <c r="C20" s="17" t="s">
        <v>160</v>
      </c>
      <c r="D20" s="3">
        <f t="shared" si="0"/>
        <v>1553</v>
      </c>
      <c r="E20" s="22">
        <v>818</v>
      </c>
      <c r="F20" s="22">
        <v>735</v>
      </c>
      <c r="G20" s="7">
        <v>727</v>
      </c>
      <c r="H20" s="30"/>
      <c r="I20" s="3">
        <v>16</v>
      </c>
      <c r="J20" s="17" t="s">
        <v>177</v>
      </c>
      <c r="K20" s="17" t="s">
        <v>160</v>
      </c>
      <c r="L20" s="46">
        <v>0.003241550925925926</v>
      </c>
      <c r="M20" s="41">
        <v>0.003154050925925926</v>
      </c>
      <c r="N20" s="47">
        <f t="shared" si="1"/>
        <v>0.003154050925925926</v>
      </c>
    </row>
    <row r="21" spans="1:14" ht="12.75">
      <c r="A21" s="3">
        <v>17</v>
      </c>
      <c r="B21" s="17" t="s">
        <v>180</v>
      </c>
      <c r="C21" s="17" t="s">
        <v>160</v>
      </c>
      <c r="D21" s="3">
        <f t="shared" si="0"/>
        <v>1499</v>
      </c>
      <c r="E21" s="22">
        <v>801</v>
      </c>
      <c r="F21" s="22">
        <v>698</v>
      </c>
      <c r="G21" s="7">
        <v>673</v>
      </c>
      <c r="H21" s="30"/>
      <c r="I21" s="20">
        <v>17</v>
      </c>
      <c r="J21" s="17" t="s">
        <v>163</v>
      </c>
      <c r="K21" s="17" t="s">
        <v>160</v>
      </c>
      <c r="L21" s="46">
        <v>0.003164351851851852</v>
      </c>
      <c r="M21" s="41">
        <v>0.003174305555555555</v>
      </c>
      <c r="N21" s="47">
        <f t="shared" si="1"/>
        <v>0.003164351851851852</v>
      </c>
    </row>
    <row r="22" spans="1:14" ht="12.75">
      <c r="A22" s="20">
        <v>18</v>
      </c>
      <c r="B22" s="17" t="s">
        <v>174</v>
      </c>
      <c r="C22" s="17" t="s">
        <v>95</v>
      </c>
      <c r="D22" s="3">
        <f t="shared" si="0"/>
        <v>1467</v>
      </c>
      <c r="E22" s="22">
        <v>784</v>
      </c>
      <c r="F22" s="22">
        <v>683</v>
      </c>
      <c r="G22" s="7">
        <v>0</v>
      </c>
      <c r="H22" s="30"/>
      <c r="I22" s="20">
        <v>18</v>
      </c>
      <c r="J22" s="17" t="s">
        <v>178</v>
      </c>
      <c r="K22" s="17" t="s">
        <v>160</v>
      </c>
      <c r="L22" s="46">
        <v>0.0033149305555555558</v>
      </c>
      <c r="M22" s="41">
        <v>0.0032048611111111115</v>
      </c>
      <c r="N22" s="47">
        <f t="shared" si="1"/>
        <v>0.0032048611111111115</v>
      </c>
    </row>
    <row r="23" spans="1:14" ht="12.75">
      <c r="A23" s="20">
        <v>19</v>
      </c>
      <c r="B23" s="17" t="s">
        <v>182</v>
      </c>
      <c r="C23" s="17" t="s">
        <v>95</v>
      </c>
      <c r="D23" s="3">
        <f t="shared" si="0"/>
        <v>1457</v>
      </c>
      <c r="E23" s="22">
        <v>796</v>
      </c>
      <c r="F23" s="22">
        <v>0</v>
      </c>
      <c r="G23" s="7">
        <v>661</v>
      </c>
      <c r="H23" s="30"/>
      <c r="I23" s="3">
        <v>19</v>
      </c>
      <c r="J23" s="17" t="s">
        <v>175</v>
      </c>
      <c r="K23" s="17" t="s">
        <v>161</v>
      </c>
      <c r="L23" s="46">
        <v>0.0032288194444444443</v>
      </c>
      <c r="M23" s="41">
        <v>0.0032927083333333333</v>
      </c>
      <c r="N23" s="47">
        <f t="shared" si="1"/>
        <v>0.0032288194444444443</v>
      </c>
    </row>
    <row r="24" spans="1:14" ht="12.75">
      <c r="A24" s="3">
        <v>20</v>
      </c>
      <c r="B24" s="17" t="s">
        <v>181</v>
      </c>
      <c r="C24" s="17" t="s">
        <v>161</v>
      </c>
      <c r="D24" s="3">
        <f t="shared" si="0"/>
        <v>1358</v>
      </c>
      <c r="E24" s="22">
        <v>738</v>
      </c>
      <c r="F24" s="22">
        <v>620</v>
      </c>
      <c r="G24" s="7">
        <v>602</v>
      </c>
      <c r="H24" s="30"/>
      <c r="I24" s="20">
        <v>20</v>
      </c>
      <c r="J24" s="17" t="s">
        <v>183</v>
      </c>
      <c r="K24" s="17" t="s">
        <v>160</v>
      </c>
      <c r="L24" s="46">
        <v>0.0036449074074074075</v>
      </c>
      <c r="M24" s="41">
        <v>0.0035089120370370365</v>
      </c>
      <c r="N24" s="47">
        <f t="shared" si="1"/>
        <v>0.0035089120370370365</v>
      </c>
    </row>
    <row r="25" spans="1:14" ht="12.75">
      <c r="A25" s="20">
        <v>21</v>
      </c>
      <c r="B25" s="17" t="s">
        <v>183</v>
      </c>
      <c r="C25" s="17" t="s">
        <v>160</v>
      </c>
      <c r="D25" s="3">
        <f t="shared" si="0"/>
        <v>1336</v>
      </c>
      <c r="E25" s="22">
        <v>677</v>
      </c>
      <c r="F25" s="22">
        <v>659</v>
      </c>
      <c r="G25" s="7">
        <v>0</v>
      </c>
      <c r="H25" s="30"/>
      <c r="I25" s="20">
        <v>21</v>
      </c>
      <c r="J25" s="17" t="s">
        <v>179</v>
      </c>
      <c r="K25" s="17" t="s">
        <v>160</v>
      </c>
      <c r="L25" s="46">
        <v>0.0035173611111111113</v>
      </c>
      <c r="M25" s="47"/>
      <c r="N25" s="47">
        <f t="shared" si="1"/>
        <v>0.0035173611111111113</v>
      </c>
    </row>
    <row r="26" spans="1:14" ht="12.75">
      <c r="A26" s="20">
        <v>22</v>
      </c>
      <c r="B26" s="17" t="s">
        <v>184</v>
      </c>
      <c r="C26" s="17" t="s">
        <v>160</v>
      </c>
      <c r="D26" s="3">
        <f t="shared" si="0"/>
        <v>1166</v>
      </c>
      <c r="E26" s="22">
        <v>635</v>
      </c>
      <c r="F26" s="22">
        <v>485</v>
      </c>
      <c r="G26" s="7">
        <v>531</v>
      </c>
      <c r="H26" s="25"/>
      <c r="I26" s="3">
        <v>22</v>
      </c>
      <c r="J26" s="17" t="s">
        <v>182</v>
      </c>
      <c r="K26" s="17" t="s">
        <v>95</v>
      </c>
      <c r="L26" s="46">
        <v>0.0035224537037037034</v>
      </c>
      <c r="M26" s="48"/>
      <c r="N26" s="47">
        <f t="shared" si="1"/>
        <v>0.0035224537037037034</v>
      </c>
    </row>
    <row r="27" spans="1:14" ht="12.75">
      <c r="A27" s="3">
        <v>23</v>
      </c>
      <c r="B27" s="8" t="s">
        <v>384</v>
      </c>
      <c r="C27" s="8" t="s">
        <v>160</v>
      </c>
      <c r="D27" s="3">
        <f t="shared" si="0"/>
        <v>1128</v>
      </c>
      <c r="E27" s="7">
        <v>0</v>
      </c>
      <c r="F27" s="22">
        <v>608</v>
      </c>
      <c r="G27" s="7">
        <v>520</v>
      </c>
      <c r="H27" s="25"/>
      <c r="I27" s="20">
        <v>23</v>
      </c>
      <c r="J27" s="17" t="s">
        <v>184</v>
      </c>
      <c r="K27" s="17" t="s">
        <v>160</v>
      </c>
      <c r="L27" s="46">
        <v>0.0038350694444444443</v>
      </c>
      <c r="M27" s="41">
        <v>0.003523611111111111</v>
      </c>
      <c r="N27" s="47">
        <f t="shared" si="1"/>
        <v>0.003523611111111111</v>
      </c>
    </row>
    <row r="28" spans="1:14" ht="12.75">
      <c r="A28" s="20">
        <v>24</v>
      </c>
      <c r="B28" s="17" t="s">
        <v>179</v>
      </c>
      <c r="C28" s="17" t="s">
        <v>160</v>
      </c>
      <c r="D28" s="3">
        <f t="shared" si="0"/>
        <v>1073</v>
      </c>
      <c r="E28" s="22">
        <v>563</v>
      </c>
      <c r="F28" s="22">
        <v>0</v>
      </c>
      <c r="G28" s="7">
        <v>510</v>
      </c>
      <c r="I28" s="20">
        <v>24</v>
      </c>
      <c r="J28" s="17" t="s">
        <v>181</v>
      </c>
      <c r="K28" s="17" t="s">
        <v>161</v>
      </c>
      <c r="L28" s="46">
        <v>0.0035480324074074077</v>
      </c>
      <c r="M28" s="41">
        <v>0.003716435185185185</v>
      </c>
      <c r="N28" s="47">
        <f t="shared" si="1"/>
        <v>0.0035480324074074077</v>
      </c>
    </row>
    <row r="29" spans="1:14" ht="12.75">
      <c r="A29" s="20">
        <v>25</v>
      </c>
      <c r="B29" s="59" t="s">
        <v>385</v>
      </c>
      <c r="C29" s="8" t="s">
        <v>161</v>
      </c>
      <c r="D29" s="3">
        <f t="shared" si="0"/>
        <v>993</v>
      </c>
      <c r="E29" s="7">
        <v>0</v>
      </c>
      <c r="F29" s="22">
        <v>488</v>
      </c>
      <c r="G29" s="7">
        <v>505</v>
      </c>
      <c r="I29" s="3">
        <v>25</v>
      </c>
      <c r="J29" s="17" t="s">
        <v>180</v>
      </c>
      <c r="K29" s="17" t="s">
        <v>160</v>
      </c>
      <c r="L29" s="46">
        <v>0.0036877314814814815</v>
      </c>
      <c r="M29" s="41">
        <v>0.0036167824074074075</v>
      </c>
      <c r="N29" s="47">
        <f t="shared" si="1"/>
        <v>0.0036167824074074075</v>
      </c>
    </row>
    <row r="30" spans="1:14" ht="12.75">
      <c r="A30" s="3">
        <v>26</v>
      </c>
      <c r="B30" s="8" t="s">
        <v>382</v>
      </c>
      <c r="C30" s="8" t="s">
        <v>24</v>
      </c>
      <c r="D30" s="3">
        <f t="shared" si="0"/>
        <v>794</v>
      </c>
      <c r="E30" s="7">
        <v>0</v>
      </c>
      <c r="F30" s="22">
        <v>794</v>
      </c>
      <c r="G30" s="7">
        <v>0</v>
      </c>
      <c r="I30" s="20">
        <v>26</v>
      </c>
      <c r="J30" s="8"/>
      <c r="K30" s="8"/>
      <c r="M30" s="8"/>
      <c r="N30" s="8"/>
    </row>
    <row r="31" spans="1:14" ht="12.75">
      <c r="A31" s="20">
        <v>27</v>
      </c>
      <c r="B31" s="8" t="s">
        <v>396</v>
      </c>
      <c r="C31" s="8" t="s">
        <v>161</v>
      </c>
      <c r="D31" s="3">
        <f t="shared" si="0"/>
        <v>663</v>
      </c>
      <c r="E31" s="7">
        <v>0</v>
      </c>
      <c r="F31" s="22">
        <v>0</v>
      </c>
      <c r="G31" s="7">
        <v>663</v>
      </c>
      <c r="I31" s="20">
        <v>27</v>
      </c>
      <c r="J31" s="8"/>
      <c r="K31" s="8"/>
      <c r="M31" s="8"/>
      <c r="N31" s="8"/>
    </row>
    <row r="32" spans="1:14" ht="12.75">
      <c r="A32" s="20">
        <v>28</v>
      </c>
      <c r="B32" s="8" t="s">
        <v>395</v>
      </c>
      <c r="C32" s="8" t="s">
        <v>161</v>
      </c>
      <c r="D32" s="3">
        <f t="shared" si="0"/>
        <v>460</v>
      </c>
      <c r="E32" s="7">
        <v>0</v>
      </c>
      <c r="F32" s="22">
        <v>0</v>
      </c>
      <c r="G32" s="7">
        <v>460</v>
      </c>
      <c r="I32" s="3">
        <v>28</v>
      </c>
      <c r="J32" s="8"/>
      <c r="K32" s="8"/>
      <c r="M32" s="8"/>
      <c r="N32" s="8"/>
    </row>
    <row r="33" spans="1:14" ht="12.75">
      <c r="A33" s="3">
        <v>29</v>
      </c>
      <c r="B33" s="8"/>
      <c r="C33" s="8"/>
      <c r="D33" s="3">
        <f t="shared" si="0"/>
        <v>0</v>
      </c>
      <c r="E33" s="7">
        <v>0</v>
      </c>
      <c r="F33" s="7">
        <v>0</v>
      </c>
      <c r="G33" s="7">
        <v>0</v>
      </c>
      <c r="I33" s="20">
        <v>29</v>
      </c>
      <c r="M33" s="8"/>
      <c r="N33" s="8"/>
    </row>
    <row r="34" spans="1:14" ht="12.75">
      <c r="A34" s="20">
        <v>30</v>
      </c>
      <c r="B34" s="8"/>
      <c r="C34" s="8"/>
      <c r="D34" s="3">
        <f t="shared" si="0"/>
        <v>0</v>
      </c>
      <c r="E34" s="7">
        <v>0</v>
      </c>
      <c r="F34" s="7">
        <v>0</v>
      </c>
      <c r="G34" s="7">
        <v>0</v>
      </c>
      <c r="I34" s="20">
        <v>30</v>
      </c>
      <c r="J34" s="8"/>
      <c r="K34" s="8"/>
      <c r="M34" s="8"/>
      <c r="N34" s="8"/>
    </row>
    <row r="35" spans="1:14" ht="12.75">
      <c r="A35" s="20">
        <v>31</v>
      </c>
      <c r="D35" s="3">
        <f t="shared" si="0"/>
        <v>0</v>
      </c>
      <c r="E35" s="7">
        <v>0</v>
      </c>
      <c r="F35" s="7">
        <v>0</v>
      </c>
      <c r="G35" s="7">
        <v>0</v>
      </c>
      <c r="I35" s="3">
        <v>31</v>
      </c>
      <c r="J35" s="8"/>
      <c r="K35" s="8"/>
      <c r="M35" s="8"/>
      <c r="N35" s="8"/>
    </row>
    <row r="36" spans="1:9" ht="12.75">
      <c r="A36" s="3">
        <v>32</v>
      </c>
      <c r="D36" s="3">
        <f t="shared" si="0"/>
        <v>0</v>
      </c>
      <c r="E36" s="7">
        <v>0</v>
      </c>
      <c r="F36" s="7">
        <v>0</v>
      </c>
      <c r="G36" s="7">
        <v>0</v>
      </c>
      <c r="I36" s="20">
        <v>32</v>
      </c>
    </row>
    <row r="37" spans="1:9" ht="12.75">
      <c r="A37" s="20">
        <v>33</v>
      </c>
      <c r="D37" s="3">
        <f t="shared" si="0"/>
        <v>0</v>
      </c>
      <c r="E37" s="7">
        <v>0</v>
      </c>
      <c r="F37" s="7">
        <v>0</v>
      </c>
      <c r="G37" s="7">
        <v>0</v>
      </c>
      <c r="I37" s="20">
        <v>33</v>
      </c>
    </row>
    <row r="38" spans="1:9" ht="12.75">
      <c r="A38" s="20">
        <v>34</v>
      </c>
      <c r="D38" s="3">
        <f t="shared" si="0"/>
        <v>0</v>
      </c>
      <c r="E38" s="7">
        <v>0</v>
      </c>
      <c r="F38" s="7">
        <v>0</v>
      </c>
      <c r="G38" s="7">
        <v>0</v>
      </c>
      <c r="I38" s="3">
        <v>34</v>
      </c>
    </row>
    <row r="39" spans="1:9" ht="12.75">
      <c r="A39" s="3">
        <v>35</v>
      </c>
      <c r="D39" s="3">
        <f t="shared" si="0"/>
        <v>0</v>
      </c>
      <c r="E39" s="7">
        <v>0</v>
      </c>
      <c r="F39" s="7">
        <v>0</v>
      </c>
      <c r="G39" s="7">
        <v>0</v>
      </c>
      <c r="I39" s="20">
        <v>35</v>
      </c>
    </row>
    <row r="40" spans="1:9" ht="12.75">
      <c r="A40" s="20">
        <v>36</v>
      </c>
      <c r="D40" s="3">
        <f t="shared" si="0"/>
        <v>0</v>
      </c>
      <c r="E40" s="7">
        <v>0</v>
      </c>
      <c r="F40" s="7">
        <v>0</v>
      </c>
      <c r="G40" s="7">
        <v>0</v>
      </c>
      <c r="I40" s="20">
        <v>36</v>
      </c>
    </row>
    <row r="41" spans="1:11" ht="12.75">
      <c r="A41" s="20">
        <v>37</v>
      </c>
      <c r="D41" s="3">
        <f t="shared" si="0"/>
        <v>0</v>
      </c>
      <c r="E41" s="7">
        <v>0</v>
      </c>
      <c r="F41" s="7">
        <v>0</v>
      </c>
      <c r="G41" s="7">
        <v>0</v>
      </c>
      <c r="I41" s="3">
        <v>37</v>
      </c>
      <c r="K41" s="8"/>
    </row>
    <row r="42" spans="1:9" ht="12.75">
      <c r="A42" s="3">
        <v>38</v>
      </c>
      <c r="D42" s="3">
        <f t="shared" si="0"/>
        <v>0</v>
      </c>
      <c r="E42" s="7">
        <v>0</v>
      </c>
      <c r="F42" s="7">
        <v>0</v>
      </c>
      <c r="G42" s="7">
        <v>0</v>
      </c>
      <c r="I42" s="20">
        <v>38</v>
      </c>
    </row>
  </sheetData>
  <sheetProtection/>
  <conditionalFormatting sqref="A5:G42">
    <cfRule type="expression" priority="2" dxfId="0" stopIfTrue="1">
      <formula>$A5&lt;4</formula>
    </cfRule>
  </conditionalFormatting>
  <conditionalFormatting sqref="I5:N42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42"/>
  <sheetViews>
    <sheetView zoomScalePageLayoutView="0" workbookViewId="0" topLeftCell="A1">
      <selection activeCell="B5" sqref="B5:D14"/>
    </sheetView>
  </sheetViews>
  <sheetFormatPr defaultColWidth="9.00390625" defaultRowHeight="12.75"/>
  <cols>
    <col min="1" max="1" width="3.50390625" style="9" customWidth="1"/>
    <col min="2" max="2" width="26.00390625" style="9" customWidth="1"/>
    <col min="3" max="3" width="9.125" style="9" customWidth="1"/>
    <col min="4" max="4" width="8.125" style="12" customWidth="1"/>
    <col min="5" max="7" width="8.125" style="3" customWidth="1"/>
    <col min="8" max="8" width="3.125" style="3" customWidth="1"/>
    <col min="9" max="9" width="3.625" style="9" customWidth="1"/>
    <col min="10" max="10" width="24.75390625" style="9" customWidth="1"/>
    <col min="11" max="11" width="9.125" style="9" customWidth="1"/>
    <col min="12" max="12" width="8.50390625" style="3" customWidth="1"/>
    <col min="13" max="14" width="8.50390625" style="9" customWidth="1"/>
    <col min="15" max="16384" width="9.00390625" style="9" customWidth="1"/>
  </cols>
  <sheetData>
    <row r="1" spans="1:12" ht="12.75">
      <c r="A1" s="27" t="s">
        <v>22</v>
      </c>
      <c r="C1" s="9" t="s">
        <v>23</v>
      </c>
      <c r="I1" s="19"/>
      <c r="L1" s="20"/>
    </row>
    <row r="3" spans="1:12" ht="12.75">
      <c r="A3" s="19" t="s">
        <v>18</v>
      </c>
      <c r="I3" s="19" t="str">
        <f>A3</f>
        <v>Jongens Pupillen C 2006</v>
      </c>
      <c r="L3" s="20" t="s">
        <v>0</v>
      </c>
    </row>
    <row r="4" spans="1:14" ht="12.75">
      <c r="A4" s="19" t="s">
        <v>1</v>
      </c>
      <c r="B4" s="19" t="s">
        <v>2</v>
      </c>
      <c r="C4" s="19" t="s">
        <v>4</v>
      </c>
      <c r="D4" s="23" t="s">
        <v>10</v>
      </c>
      <c r="E4" s="21">
        <v>41741</v>
      </c>
      <c r="F4" s="21">
        <v>41776</v>
      </c>
      <c r="G4" s="21">
        <v>41804</v>
      </c>
      <c r="I4" s="19" t="s">
        <v>1</v>
      </c>
      <c r="J4" s="19" t="s">
        <v>3</v>
      </c>
      <c r="K4" s="19" t="s">
        <v>4</v>
      </c>
      <c r="L4" s="21">
        <f>E4</f>
        <v>41741</v>
      </c>
      <c r="M4" s="31">
        <f>F4</f>
        <v>41776</v>
      </c>
      <c r="N4" s="9" t="s">
        <v>11</v>
      </c>
    </row>
    <row r="5" spans="1:14" ht="12.75">
      <c r="A5" s="20">
        <v>1</v>
      </c>
      <c r="B5" s="17" t="s">
        <v>327</v>
      </c>
      <c r="C5" s="17" t="s">
        <v>24</v>
      </c>
      <c r="D5" s="12">
        <f aca="true" t="shared" si="0" ref="D5:D31">SUM(E5:G5)-MIN(E5:G5)</f>
        <v>2681</v>
      </c>
      <c r="E5" s="22">
        <v>1271</v>
      </c>
      <c r="F5" s="13">
        <v>1285</v>
      </c>
      <c r="G5" s="13">
        <v>1396</v>
      </c>
      <c r="I5" s="3">
        <v>1</v>
      </c>
      <c r="J5" s="17" t="s">
        <v>328</v>
      </c>
      <c r="K5" s="17" t="s">
        <v>162</v>
      </c>
      <c r="L5" s="41">
        <v>0.0016083333333333331</v>
      </c>
      <c r="M5" s="41">
        <v>0.001577777777777778</v>
      </c>
      <c r="N5" s="41">
        <f aca="true" t="shared" si="1" ref="N5:N24">MIN(L5:M5)</f>
        <v>0.001577777777777778</v>
      </c>
    </row>
    <row r="6" spans="1:14" ht="12.75">
      <c r="A6" s="20">
        <v>2</v>
      </c>
      <c r="B6" s="17" t="s">
        <v>329</v>
      </c>
      <c r="C6" s="17" t="s">
        <v>160</v>
      </c>
      <c r="D6" s="12">
        <f t="shared" si="0"/>
        <v>1955</v>
      </c>
      <c r="E6" s="22">
        <v>910</v>
      </c>
      <c r="F6" s="13">
        <v>934</v>
      </c>
      <c r="G6" s="13">
        <v>1021</v>
      </c>
      <c r="H6" s="20"/>
      <c r="I6" s="3">
        <v>2</v>
      </c>
      <c r="J6" s="17" t="s">
        <v>330</v>
      </c>
      <c r="K6" s="17" t="s">
        <v>95</v>
      </c>
      <c r="L6" s="41">
        <v>0.0016127314814814815</v>
      </c>
      <c r="M6" s="41">
        <v>0.0016050925925925926</v>
      </c>
      <c r="N6" s="41">
        <f t="shared" si="1"/>
        <v>0.0016050925925925926</v>
      </c>
    </row>
    <row r="7" spans="1:14" ht="12.75">
      <c r="A7" s="20">
        <v>3</v>
      </c>
      <c r="B7" s="17" t="s">
        <v>328</v>
      </c>
      <c r="C7" s="17" t="s">
        <v>162</v>
      </c>
      <c r="D7" s="12">
        <f t="shared" si="0"/>
        <v>1899</v>
      </c>
      <c r="E7" s="22">
        <v>815</v>
      </c>
      <c r="F7" s="13">
        <v>917</v>
      </c>
      <c r="G7" s="13">
        <v>982</v>
      </c>
      <c r="H7" s="20"/>
      <c r="I7" s="3">
        <v>3</v>
      </c>
      <c r="J7" s="17" t="s">
        <v>332</v>
      </c>
      <c r="K7" s="17" t="s">
        <v>24</v>
      </c>
      <c r="L7" s="41">
        <v>0.0016550925925925926</v>
      </c>
      <c r="M7" s="41">
        <v>0.0016366898148148148</v>
      </c>
      <c r="N7" s="41">
        <f t="shared" si="1"/>
        <v>0.0016366898148148148</v>
      </c>
    </row>
    <row r="8" spans="1:14" ht="12.75">
      <c r="A8" s="20">
        <v>4</v>
      </c>
      <c r="B8" s="62" t="s">
        <v>367</v>
      </c>
      <c r="C8" s="8" t="s">
        <v>162</v>
      </c>
      <c r="D8" s="12">
        <f t="shared" si="0"/>
        <v>1808</v>
      </c>
      <c r="E8" s="13">
        <v>0</v>
      </c>
      <c r="F8" s="13">
        <v>858</v>
      </c>
      <c r="G8" s="13">
        <v>950</v>
      </c>
      <c r="H8" s="20"/>
      <c r="I8" s="3">
        <v>4</v>
      </c>
      <c r="J8" s="17" t="s">
        <v>329</v>
      </c>
      <c r="K8" s="17" t="s">
        <v>160</v>
      </c>
      <c r="L8" s="41">
        <v>0.0016730324074074076</v>
      </c>
      <c r="M8" s="41">
        <v>0.0016812500000000002</v>
      </c>
      <c r="N8" s="41">
        <f t="shared" si="1"/>
        <v>0.0016730324074074076</v>
      </c>
    </row>
    <row r="9" spans="1:14" ht="12.75">
      <c r="A9" s="20">
        <v>5</v>
      </c>
      <c r="B9" s="17" t="s">
        <v>333</v>
      </c>
      <c r="C9" s="17" t="s">
        <v>160</v>
      </c>
      <c r="D9" s="12">
        <f t="shared" si="0"/>
        <v>1774</v>
      </c>
      <c r="E9" s="22">
        <v>804</v>
      </c>
      <c r="F9" s="13">
        <v>885</v>
      </c>
      <c r="G9" s="13">
        <v>889</v>
      </c>
      <c r="H9" s="20"/>
      <c r="I9" s="3">
        <v>5</v>
      </c>
      <c r="J9" s="17" t="s">
        <v>333</v>
      </c>
      <c r="K9" s="17" t="s">
        <v>160</v>
      </c>
      <c r="L9" s="41">
        <v>0.0016925925925925925</v>
      </c>
      <c r="M9" s="41">
        <v>0.00170625</v>
      </c>
      <c r="N9" s="41">
        <f t="shared" si="1"/>
        <v>0.0016925925925925925</v>
      </c>
    </row>
    <row r="10" spans="1:14" ht="12.75">
      <c r="A10" s="20">
        <v>6</v>
      </c>
      <c r="B10" s="17" t="s">
        <v>331</v>
      </c>
      <c r="C10" s="17" t="s">
        <v>160</v>
      </c>
      <c r="D10" s="12">
        <f t="shared" si="0"/>
        <v>1653</v>
      </c>
      <c r="E10" s="22">
        <v>841</v>
      </c>
      <c r="F10" s="13">
        <v>0</v>
      </c>
      <c r="G10" s="13">
        <v>812</v>
      </c>
      <c r="H10" s="20"/>
      <c r="I10" s="3">
        <v>6</v>
      </c>
      <c r="J10" s="17" t="s">
        <v>331</v>
      </c>
      <c r="K10" s="17" t="s">
        <v>160</v>
      </c>
      <c r="L10" s="41">
        <v>0.0017368055555555555</v>
      </c>
      <c r="M10" s="41"/>
      <c r="N10" s="41">
        <f t="shared" si="1"/>
        <v>0.0017368055555555555</v>
      </c>
    </row>
    <row r="11" spans="1:14" ht="12.75">
      <c r="A11" s="20">
        <v>7</v>
      </c>
      <c r="B11" s="17" t="s">
        <v>332</v>
      </c>
      <c r="C11" s="17" t="s">
        <v>24</v>
      </c>
      <c r="D11" s="12">
        <f t="shared" si="0"/>
        <v>1652</v>
      </c>
      <c r="E11" s="22">
        <v>786</v>
      </c>
      <c r="F11" s="13">
        <v>866</v>
      </c>
      <c r="G11" s="13">
        <v>0</v>
      </c>
      <c r="H11" s="20"/>
      <c r="I11" s="3">
        <v>7</v>
      </c>
      <c r="J11" s="17" t="s">
        <v>336</v>
      </c>
      <c r="K11" s="17" t="s">
        <v>160</v>
      </c>
      <c r="L11" s="41">
        <v>0.001846412037037037</v>
      </c>
      <c r="M11" s="41">
        <v>0.001781712962962963</v>
      </c>
      <c r="N11" s="41">
        <f t="shared" si="1"/>
        <v>0.001781712962962963</v>
      </c>
    </row>
    <row r="12" spans="1:14" ht="12.75">
      <c r="A12" s="20">
        <v>8</v>
      </c>
      <c r="B12" s="17" t="s">
        <v>335</v>
      </c>
      <c r="C12" s="17" t="s">
        <v>161</v>
      </c>
      <c r="D12" s="12">
        <f t="shared" si="0"/>
        <v>1630</v>
      </c>
      <c r="E12" s="22">
        <v>729</v>
      </c>
      <c r="F12" s="13">
        <v>784</v>
      </c>
      <c r="G12" s="13">
        <v>846</v>
      </c>
      <c r="H12" s="20"/>
      <c r="I12" s="3">
        <v>8</v>
      </c>
      <c r="J12" s="17" t="s">
        <v>334</v>
      </c>
      <c r="K12" s="17" t="s">
        <v>160</v>
      </c>
      <c r="L12" s="41">
        <v>0.0017888888888888891</v>
      </c>
      <c r="M12" s="41">
        <v>0.0017886574074074074</v>
      </c>
      <c r="N12" s="41">
        <f t="shared" si="1"/>
        <v>0.0017886574074074074</v>
      </c>
    </row>
    <row r="13" spans="1:14" ht="14.25">
      <c r="A13" s="20">
        <v>9</v>
      </c>
      <c r="B13" s="17" t="s">
        <v>334</v>
      </c>
      <c r="C13" s="17" t="s">
        <v>160</v>
      </c>
      <c r="D13" s="12">
        <f t="shared" si="0"/>
        <v>1612</v>
      </c>
      <c r="E13" s="22">
        <v>734</v>
      </c>
      <c r="F13" s="13">
        <v>798</v>
      </c>
      <c r="G13" s="13">
        <v>814</v>
      </c>
      <c r="H13" s="20"/>
      <c r="I13" s="3">
        <v>9</v>
      </c>
      <c r="J13" s="42" t="s">
        <v>368</v>
      </c>
      <c r="K13" s="42" t="s">
        <v>160</v>
      </c>
      <c r="L13" s="41"/>
      <c r="M13" s="41">
        <v>0.0017964120370370371</v>
      </c>
      <c r="N13" s="41">
        <f t="shared" si="1"/>
        <v>0.0017964120370370371</v>
      </c>
    </row>
    <row r="14" spans="1:14" ht="12.75">
      <c r="A14" s="20">
        <v>10</v>
      </c>
      <c r="B14" s="17" t="s">
        <v>330</v>
      </c>
      <c r="C14" s="17" t="s">
        <v>95</v>
      </c>
      <c r="D14" s="12">
        <f t="shared" si="0"/>
        <v>1579</v>
      </c>
      <c r="E14" s="22">
        <v>801</v>
      </c>
      <c r="F14" s="13">
        <v>407</v>
      </c>
      <c r="G14" s="13">
        <v>778</v>
      </c>
      <c r="H14" s="20"/>
      <c r="I14" s="3">
        <v>10</v>
      </c>
      <c r="J14" s="17" t="s">
        <v>327</v>
      </c>
      <c r="K14" s="17" t="s">
        <v>24</v>
      </c>
      <c r="L14" s="41">
        <v>0.0018109953703703701</v>
      </c>
      <c r="M14" s="41">
        <v>0.0018896990740740742</v>
      </c>
      <c r="N14" s="41">
        <f t="shared" si="1"/>
        <v>0.0018109953703703701</v>
      </c>
    </row>
    <row r="15" spans="1:14" ht="12.75">
      <c r="A15" s="20">
        <v>11</v>
      </c>
      <c r="B15" s="17" t="s">
        <v>339</v>
      </c>
      <c r="C15" s="17" t="s">
        <v>160</v>
      </c>
      <c r="D15" s="12">
        <f t="shared" si="0"/>
        <v>1531</v>
      </c>
      <c r="E15" s="22">
        <v>710</v>
      </c>
      <c r="F15" s="13">
        <v>821</v>
      </c>
      <c r="G15" s="13">
        <v>0</v>
      </c>
      <c r="H15" s="20"/>
      <c r="I15" s="3">
        <v>11</v>
      </c>
      <c r="J15" s="17" t="s">
        <v>340</v>
      </c>
      <c r="K15" s="17" t="s">
        <v>162</v>
      </c>
      <c r="L15" s="41">
        <v>0.001979861111111111</v>
      </c>
      <c r="M15" s="41">
        <v>0.001825462962962963</v>
      </c>
      <c r="N15" s="41">
        <f t="shared" si="1"/>
        <v>0.001825462962962963</v>
      </c>
    </row>
    <row r="16" spans="1:14" ht="12.75">
      <c r="A16" s="20">
        <v>12</v>
      </c>
      <c r="B16" s="17" t="s">
        <v>337</v>
      </c>
      <c r="C16" s="17" t="s">
        <v>162</v>
      </c>
      <c r="D16" s="12">
        <f t="shared" si="0"/>
        <v>1489</v>
      </c>
      <c r="E16" s="22">
        <v>729</v>
      </c>
      <c r="F16" s="13">
        <v>760</v>
      </c>
      <c r="G16" s="13">
        <v>693</v>
      </c>
      <c r="H16" s="20"/>
      <c r="I16" s="3">
        <v>12</v>
      </c>
      <c r="J16" s="17" t="s">
        <v>335</v>
      </c>
      <c r="K16" s="17" t="s">
        <v>161</v>
      </c>
      <c r="L16" s="41">
        <v>0.001860648148148148</v>
      </c>
      <c r="M16" s="41">
        <v>0.001832060185185185</v>
      </c>
      <c r="N16" s="41">
        <f t="shared" si="1"/>
        <v>0.001832060185185185</v>
      </c>
    </row>
    <row r="17" spans="1:14" ht="12.75">
      <c r="A17" s="20">
        <v>13</v>
      </c>
      <c r="B17" s="17" t="s">
        <v>338</v>
      </c>
      <c r="C17" s="17" t="s">
        <v>161</v>
      </c>
      <c r="D17" s="12">
        <f t="shared" si="0"/>
        <v>1479</v>
      </c>
      <c r="E17" s="22">
        <v>721</v>
      </c>
      <c r="F17" s="13">
        <v>620</v>
      </c>
      <c r="G17" s="13">
        <v>758</v>
      </c>
      <c r="H17" s="20"/>
      <c r="I17" s="3">
        <v>13</v>
      </c>
      <c r="J17" s="17" t="s">
        <v>339</v>
      </c>
      <c r="K17" s="17" t="s">
        <v>160</v>
      </c>
      <c r="L17" s="41">
        <v>0.0019003472222222223</v>
      </c>
      <c r="M17" s="41">
        <v>0.0018587962962962965</v>
      </c>
      <c r="N17" s="41">
        <f t="shared" si="1"/>
        <v>0.0018587962962962965</v>
      </c>
    </row>
    <row r="18" spans="1:14" ht="12.75">
      <c r="A18" s="20">
        <v>14</v>
      </c>
      <c r="B18" s="17" t="s">
        <v>336</v>
      </c>
      <c r="C18" s="17" t="s">
        <v>160</v>
      </c>
      <c r="D18" s="12">
        <f t="shared" si="0"/>
        <v>1467</v>
      </c>
      <c r="E18" s="22">
        <v>611</v>
      </c>
      <c r="F18" s="13">
        <v>638</v>
      </c>
      <c r="G18" s="13">
        <v>829</v>
      </c>
      <c r="H18" s="20"/>
      <c r="I18" s="3">
        <v>14</v>
      </c>
      <c r="J18" s="17" t="s">
        <v>338</v>
      </c>
      <c r="K18" s="17" t="s">
        <v>161</v>
      </c>
      <c r="L18" s="41">
        <v>0.0022504629629629632</v>
      </c>
      <c r="M18" s="41">
        <v>0.001859722222222222</v>
      </c>
      <c r="N18" s="41">
        <f t="shared" si="1"/>
        <v>0.001859722222222222</v>
      </c>
    </row>
    <row r="19" spans="1:14" ht="12.75">
      <c r="A19" s="20">
        <v>15</v>
      </c>
      <c r="B19" s="8" t="s">
        <v>368</v>
      </c>
      <c r="C19" s="14" t="s">
        <v>160</v>
      </c>
      <c r="D19" s="12">
        <f t="shared" si="0"/>
        <v>1339</v>
      </c>
      <c r="E19" s="13">
        <v>0</v>
      </c>
      <c r="F19" s="13">
        <v>683</v>
      </c>
      <c r="G19" s="13">
        <v>656</v>
      </c>
      <c r="H19" s="20"/>
      <c r="I19" s="3">
        <v>15</v>
      </c>
      <c r="J19" s="17" t="s">
        <v>341</v>
      </c>
      <c r="K19" s="17" t="s">
        <v>160</v>
      </c>
      <c r="L19" s="41">
        <v>0.0019846064814814813</v>
      </c>
      <c r="M19" s="41">
        <v>0.0018712962962962962</v>
      </c>
      <c r="N19" s="41">
        <f t="shared" si="1"/>
        <v>0.0018712962962962962</v>
      </c>
    </row>
    <row r="20" spans="1:14" ht="12.75">
      <c r="A20" s="20">
        <v>16</v>
      </c>
      <c r="B20" s="17" t="s">
        <v>342</v>
      </c>
      <c r="C20" s="17" t="s">
        <v>161</v>
      </c>
      <c r="D20" s="12">
        <f t="shared" si="0"/>
        <v>1191</v>
      </c>
      <c r="E20" s="22">
        <v>486</v>
      </c>
      <c r="F20" s="13">
        <v>588</v>
      </c>
      <c r="G20" s="13">
        <v>603</v>
      </c>
      <c r="H20" s="20"/>
      <c r="I20" s="3">
        <v>16</v>
      </c>
      <c r="J20" s="17" t="s">
        <v>337</v>
      </c>
      <c r="K20" s="17" t="s">
        <v>162</v>
      </c>
      <c r="L20" s="41">
        <v>0.0018785879629629632</v>
      </c>
      <c r="M20" s="41">
        <v>0.0018886574074074075</v>
      </c>
      <c r="N20" s="41">
        <f t="shared" si="1"/>
        <v>0.0018785879629629632</v>
      </c>
    </row>
    <row r="21" spans="1:14" ht="14.25">
      <c r="A21" s="20">
        <v>17</v>
      </c>
      <c r="B21" s="17" t="s">
        <v>340</v>
      </c>
      <c r="C21" s="17" t="s">
        <v>162</v>
      </c>
      <c r="D21" s="12">
        <f t="shared" si="0"/>
        <v>1148</v>
      </c>
      <c r="E21" s="22">
        <v>528</v>
      </c>
      <c r="F21" s="13">
        <v>567</v>
      </c>
      <c r="G21" s="13">
        <v>581</v>
      </c>
      <c r="H21" s="20"/>
      <c r="I21" s="3">
        <v>17</v>
      </c>
      <c r="J21" s="51" t="s">
        <v>367</v>
      </c>
      <c r="K21" s="42" t="s">
        <v>162</v>
      </c>
      <c r="L21" s="41"/>
      <c r="M21" s="41">
        <v>0.0018815972222222222</v>
      </c>
      <c r="N21" s="41">
        <f t="shared" si="1"/>
        <v>0.0018815972222222222</v>
      </c>
    </row>
    <row r="22" spans="1:14" ht="12.75">
      <c r="A22" s="20">
        <v>18</v>
      </c>
      <c r="B22" s="17" t="s">
        <v>341</v>
      </c>
      <c r="C22" s="17" t="s">
        <v>160</v>
      </c>
      <c r="D22" s="12">
        <f t="shared" si="0"/>
        <v>1099</v>
      </c>
      <c r="E22" s="22">
        <v>533</v>
      </c>
      <c r="F22" s="13">
        <v>481</v>
      </c>
      <c r="G22" s="13">
        <v>566</v>
      </c>
      <c r="H22" s="20"/>
      <c r="I22" s="3">
        <v>18</v>
      </c>
      <c r="J22" s="17" t="s">
        <v>342</v>
      </c>
      <c r="K22" s="17" t="s">
        <v>161</v>
      </c>
      <c r="L22" s="41">
        <v>0.0020246527777777776</v>
      </c>
      <c r="M22" s="41">
        <v>0.0019278935185185187</v>
      </c>
      <c r="N22" s="41">
        <f t="shared" si="1"/>
        <v>0.0019278935185185187</v>
      </c>
    </row>
    <row r="23" spans="1:14" ht="12.75">
      <c r="A23" s="20">
        <v>19</v>
      </c>
      <c r="B23" s="10" t="s">
        <v>405</v>
      </c>
      <c r="C23" s="10" t="s">
        <v>95</v>
      </c>
      <c r="D23" s="12">
        <f t="shared" si="0"/>
        <v>1092</v>
      </c>
      <c r="E23" s="13">
        <v>0</v>
      </c>
      <c r="F23" s="13">
        <v>0</v>
      </c>
      <c r="G23" s="13">
        <v>1092</v>
      </c>
      <c r="H23" s="20"/>
      <c r="I23" s="3">
        <v>19</v>
      </c>
      <c r="J23" s="17" t="s">
        <v>343</v>
      </c>
      <c r="K23" s="17" t="s">
        <v>95</v>
      </c>
      <c r="L23" s="41">
        <v>0.0020842592592592592</v>
      </c>
      <c r="M23" s="41">
        <v>0.002089351851851852</v>
      </c>
      <c r="N23" s="41">
        <f t="shared" si="1"/>
        <v>0.0020842592592592592</v>
      </c>
    </row>
    <row r="24" spans="1:14" ht="12.75">
      <c r="A24" s="20">
        <v>20</v>
      </c>
      <c r="B24" s="17" t="s">
        <v>345</v>
      </c>
      <c r="C24" s="17" t="s">
        <v>95</v>
      </c>
      <c r="D24" s="12">
        <f t="shared" si="0"/>
        <v>908</v>
      </c>
      <c r="E24" s="22">
        <v>72</v>
      </c>
      <c r="F24" s="13">
        <v>0</v>
      </c>
      <c r="G24" s="13">
        <v>836</v>
      </c>
      <c r="H24" s="20"/>
      <c r="I24" s="3">
        <v>20</v>
      </c>
      <c r="J24" s="17" t="s">
        <v>344</v>
      </c>
      <c r="K24" s="17" t="s">
        <v>160</v>
      </c>
      <c r="L24" s="41">
        <v>0.0021480324074074075</v>
      </c>
      <c r="M24" s="41">
        <v>0.002112615740740741</v>
      </c>
      <c r="N24" s="41">
        <f t="shared" si="1"/>
        <v>0.002112615740740741</v>
      </c>
    </row>
    <row r="25" spans="1:14" ht="12.75">
      <c r="A25" s="20">
        <v>21</v>
      </c>
      <c r="B25" s="10" t="s">
        <v>406</v>
      </c>
      <c r="C25" s="10" t="s">
        <v>162</v>
      </c>
      <c r="D25" s="12">
        <f t="shared" si="0"/>
        <v>904</v>
      </c>
      <c r="E25" s="13">
        <v>0</v>
      </c>
      <c r="F25" s="13">
        <v>0</v>
      </c>
      <c r="G25" s="13">
        <v>904</v>
      </c>
      <c r="H25" s="20"/>
      <c r="I25" s="3">
        <v>21</v>
      </c>
      <c r="J25" s="8"/>
      <c r="K25" s="8"/>
      <c r="L25" s="41"/>
      <c r="M25" s="41"/>
      <c r="N25" s="41"/>
    </row>
    <row r="26" spans="1:14" ht="12.75">
      <c r="A26" s="20">
        <v>22</v>
      </c>
      <c r="B26" s="17" t="s">
        <v>343</v>
      </c>
      <c r="C26" s="17" t="s">
        <v>95</v>
      </c>
      <c r="D26" s="12">
        <f t="shared" si="0"/>
        <v>859</v>
      </c>
      <c r="E26" s="22">
        <v>333</v>
      </c>
      <c r="F26" s="13">
        <v>371</v>
      </c>
      <c r="G26" s="13">
        <v>488</v>
      </c>
      <c r="H26" s="20"/>
      <c r="I26" s="3">
        <v>22</v>
      </c>
      <c r="J26" s="8"/>
      <c r="K26" s="8"/>
      <c r="M26" s="8"/>
      <c r="N26" s="8"/>
    </row>
    <row r="27" spans="1:14" ht="12.75">
      <c r="A27" s="20">
        <v>23</v>
      </c>
      <c r="B27" s="17" t="s">
        <v>344</v>
      </c>
      <c r="C27" s="17" t="s">
        <v>160</v>
      </c>
      <c r="D27" s="12">
        <f t="shared" si="0"/>
        <v>804</v>
      </c>
      <c r="E27" s="22">
        <v>227</v>
      </c>
      <c r="F27" s="13">
        <v>351</v>
      </c>
      <c r="G27" s="13">
        <v>453</v>
      </c>
      <c r="H27" s="20"/>
      <c r="I27" s="3">
        <v>23</v>
      </c>
      <c r="J27" s="8"/>
      <c r="K27" s="8"/>
      <c r="M27" s="8"/>
      <c r="N27" s="8"/>
    </row>
    <row r="28" spans="1:14" ht="12.75">
      <c r="A28" s="20">
        <v>24</v>
      </c>
      <c r="B28" s="9" t="s">
        <v>407</v>
      </c>
      <c r="C28" s="9" t="s">
        <v>161</v>
      </c>
      <c r="D28" s="12">
        <f t="shared" si="0"/>
        <v>784</v>
      </c>
      <c r="E28" s="13">
        <v>0</v>
      </c>
      <c r="F28" s="13">
        <v>0</v>
      </c>
      <c r="G28" s="13">
        <v>784</v>
      </c>
      <c r="H28" s="20"/>
      <c r="I28" s="3">
        <v>24</v>
      </c>
      <c r="M28" s="8"/>
      <c r="N28" s="8"/>
    </row>
    <row r="29" spans="1:14" ht="12.75">
      <c r="A29" s="20">
        <v>25</v>
      </c>
      <c r="B29" s="10" t="s">
        <v>409</v>
      </c>
      <c r="C29" s="10" t="s">
        <v>24</v>
      </c>
      <c r="D29" s="12">
        <f t="shared" si="0"/>
        <v>698</v>
      </c>
      <c r="E29" s="13">
        <v>0</v>
      </c>
      <c r="F29" s="13">
        <v>0</v>
      </c>
      <c r="G29" s="13">
        <v>698</v>
      </c>
      <c r="H29" s="20"/>
      <c r="I29" s="3">
        <v>25</v>
      </c>
      <c r="J29" s="8"/>
      <c r="K29" s="8"/>
      <c r="M29" s="8"/>
      <c r="N29" s="8"/>
    </row>
    <row r="30" spans="1:14" ht="12.75">
      <c r="A30" s="20">
        <v>26</v>
      </c>
      <c r="B30" s="10" t="s">
        <v>408</v>
      </c>
      <c r="C30" s="10" t="s">
        <v>95</v>
      </c>
      <c r="D30" s="12">
        <f t="shared" si="0"/>
        <v>658</v>
      </c>
      <c r="E30" s="13">
        <v>0</v>
      </c>
      <c r="F30" s="13">
        <v>0</v>
      </c>
      <c r="G30" s="13">
        <v>658</v>
      </c>
      <c r="H30" s="20"/>
      <c r="I30" s="3">
        <v>26</v>
      </c>
      <c r="J30" s="8"/>
      <c r="K30" s="8"/>
      <c r="M30" s="8"/>
      <c r="N30" s="8"/>
    </row>
    <row r="31" spans="1:14" ht="12.75">
      <c r="A31" s="20">
        <v>27</v>
      </c>
      <c r="B31" s="9" t="s">
        <v>410</v>
      </c>
      <c r="C31" s="9" t="s">
        <v>95</v>
      </c>
      <c r="D31" s="12">
        <f t="shared" si="0"/>
        <v>461</v>
      </c>
      <c r="E31" s="13">
        <v>0</v>
      </c>
      <c r="F31" s="13">
        <v>0</v>
      </c>
      <c r="G31" s="13">
        <v>461</v>
      </c>
      <c r="H31" s="20"/>
      <c r="I31" s="3">
        <v>27</v>
      </c>
      <c r="J31" s="8"/>
      <c r="K31" s="8"/>
      <c r="L31" s="33"/>
      <c r="M31" s="8"/>
      <c r="N31" s="8"/>
    </row>
    <row r="32" spans="1:14" ht="12.75">
      <c r="A32" s="20">
        <v>28</v>
      </c>
      <c r="B32" s="14"/>
      <c r="C32" s="10"/>
      <c r="E32" s="13"/>
      <c r="F32" s="13"/>
      <c r="G32" s="13"/>
      <c r="I32" s="3">
        <v>28</v>
      </c>
      <c r="J32" s="8"/>
      <c r="K32" s="8"/>
      <c r="M32" s="8"/>
      <c r="N32" s="8"/>
    </row>
    <row r="33" spans="1:14" ht="12.75">
      <c r="A33" s="20">
        <v>29</v>
      </c>
      <c r="B33" s="8"/>
      <c r="C33" s="8"/>
      <c r="D33" s="12">
        <f aca="true" t="shared" si="2" ref="D33:D42">SUM(E33:G33)-MIN(E33:G33)</f>
        <v>0</v>
      </c>
      <c r="E33" s="13">
        <v>0</v>
      </c>
      <c r="F33" s="13">
        <v>0</v>
      </c>
      <c r="G33" s="13">
        <v>0</v>
      </c>
      <c r="I33" s="3">
        <v>29</v>
      </c>
      <c r="J33" s="8"/>
      <c r="K33" s="8"/>
      <c r="M33" s="8"/>
      <c r="N33" s="8"/>
    </row>
    <row r="34" spans="1:14" ht="12.75">
      <c r="A34" s="20">
        <v>30</v>
      </c>
      <c r="B34" s="8"/>
      <c r="C34" s="8"/>
      <c r="D34" s="12">
        <f t="shared" si="2"/>
        <v>0</v>
      </c>
      <c r="E34" s="13">
        <v>0</v>
      </c>
      <c r="F34" s="13">
        <v>0</v>
      </c>
      <c r="G34" s="13">
        <v>0</v>
      </c>
      <c r="I34" s="3">
        <v>30</v>
      </c>
      <c r="J34" s="8"/>
      <c r="K34" s="8"/>
      <c r="M34" s="8"/>
      <c r="N34" s="8"/>
    </row>
    <row r="35" spans="1:14" ht="12.75">
      <c r="A35" s="20">
        <v>31</v>
      </c>
      <c r="D35" s="12">
        <f t="shared" si="2"/>
        <v>0</v>
      </c>
      <c r="E35" s="13">
        <v>0</v>
      </c>
      <c r="F35" s="13">
        <v>0</v>
      </c>
      <c r="G35" s="13">
        <v>0</v>
      </c>
      <c r="I35" s="3">
        <v>31</v>
      </c>
      <c r="M35" s="8"/>
      <c r="N35" s="8"/>
    </row>
    <row r="36" spans="1:9" ht="12.75">
      <c r="A36" s="20">
        <v>32</v>
      </c>
      <c r="B36" s="10"/>
      <c r="C36" s="10"/>
      <c r="D36" s="12">
        <f t="shared" si="2"/>
        <v>0</v>
      </c>
      <c r="E36" s="13">
        <v>0</v>
      </c>
      <c r="F36" s="13">
        <v>0</v>
      </c>
      <c r="G36" s="13">
        <v>0</v>
      </c>
      <c r="I36" s="3">
        <v>32</v>
      </c>
    </row>
    <row r="37" spans="1:9" ht="12.75">
      <c r="A37" s="20">
        <v>33</v>
      </c>
      <c r="B37" s="14"/>
      <c r="C37" s="14"/>
      <c r="D37" s="12">
        <f t="shared" si="2"/>
        <v>0</v>
      </c>
      <c r="E37" s="13">
        <v>0</v>
      </c>
      <c r="F37" s="13">
        <v>0</v>
      </c>
      <c r="G37" s="13">
        <v>0</v>
      </c>
      <c r="I37" s="3">
        <v>33</v>
      </c>
    </row>
    <row r="38" spans="1:9" ht="12.75">
      <c r="A38" s="20">
        <v>34</v>
      </c>
      <c r="D38" s="12">
        <f t="shared" si="2"/>
        <v>0</v>
      </c>
      <c r="E38" s="13">
        <v>0</v>
      </c>
      <c r="F38" s="13">
        <v>0</v>
      </c>
      <c r="G38" s="13">
        <v>0</v>
      </c>
      <c r="I38" s="3">
        <v>34</v>
      </c>
    </row>
    <row r="39" spans="1:9" ht="12.75">
      <c r="A39" s="20">
        <v>35</v>
      </c>
      <c r="D39" s="12">
        <f t="shared" si="2"/>
        <v>0</v>
      </c>
      <c r="E39" s="13">
        <v>0</v>
      </c>
      <c r="F39" s="13">
        <v>0</v>
      </c>
      <c r="G39" s="13">
        <v>0</v>
      </c>
      <c r="I39" s="3">
        <v>35</v>
      </c>
    </row>
    <row r="40" spans="1:9" ht="12.75">
      <c r="A40" s="20">
        <v>36</v>
      </c>
      <c r="D40" s="12">
        <f t="shared" si="2"/>
        <v>0</v>
      </c>
      <c r="E40" s="13">
        <v>0</v>
      </c>
      <c r="F40" s="13">
        <v>0</v>
      </c>
      <c r="G40" s="13">
        <v>0</v>
      </c>
      <c r="I40" s="3">
        <v>36</v>
      </c>
    </row>
    <row r="41" spans="1:9" ht="12.75">
      <c r="A41" s="20">
        <v>37</v>
      </c>
      <c r="D41" s="12">
        <f t="shared" si="2"/>
        <v>0</v>
      </c>
      <c r="E41" s="13">
        <v>0</v>
      </c>
      <c r="F41" s="13">
        <v>0</v>
      </c>
      <c r="G41" s="13">
        <v>0</v>
      </c>
      <c r="I41" s="3">
        <v>37</v>
      </c>
    </row>
    <row r="42" spans="1:9" ht="12.75">
      <c r="A42" s="20">
        <v>38</v>
      </c>
      <c r="D42" s="12">
        <f t="shared" si="2"/>
        <v>0</v>
      </c>
      <c r="E42" s="13">
        <v>0</v>
      </c>
      <c r="F42" s="13">
        <v>0</v>
      </c>
      <c r="G42" s="13">
        <v>0</v>
      </c>
      <c r="I42" s="3">
        <v>38</v>
      </c>
    </row>
  </sheetData>
  <sheetProtection/>
  <conditionalFormatting sqref="A5:G42">
    <cfRule type="expression" priority="2" dxfId="0" stopIfTrue="1">
      <formula>$A5&lt;4</formula>
    </cfRule>
  </conditionalFormatting>
  <conditionalFormatting sqref="I5:N42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N42"/>
  <sheetViews>
    <sheetView zoomScalePageLayoutView="0" workbookViewId="0" topLeftCell="A1">
      <selection activeCell="B5" sqref="B5:D14"/>
    </sheetView>
  </sheetViews>
  <sheetFormatPr defaultColWidth="9.00390625" defaultRowHeight="12.75"/>
  <cols>
    <col min="1" max="1" width="3.625" style="9" customWidth="1"/>
    <col min="2" max="2" width="26.00390625" style="9" customWidth="1"/>
    <col min="3" max="3" width="9.125" style="8" customWidth="1"/>
    <col min="4" max="4" width="8.125" style="8" customWidth="1"/>
    <col min="5" max="7" width="8.125" style="3" customWidth="1"/>
    <col min="8" max="8" width="3.125" style="9" customWidth="1"/>
    <col min="9" max="9" width="3.625" style="9" customWidth="1"/>
    <col min="10" max="10" width="24.75390625" style="9" customWidth="1"/>
    <col min="11" max="11" width="9.125" style="9" customWidth="1"/>
    <col min="12" max="12" width="8.50390625" style="3" customWidth="1"/>
    <col min="13" max="13" width="8.50390625" style="9" customWidth="1"/>
    <col min="14" max="14" width="11.625" style="53" bestFit="1" customWidth="1"/>
    <col min="15" max="16384" width="9.00390625" style="9" customWidth="1"/>
  </cols>
  <sheetData>
    <row r="1" spans="1:12" ht="12.75">
      <c r="A1" s="27" t="s">
        <v>22</v>
      </c>
      <c r="C1" s="8" t="s">
        <v>23</v>
      </c>
      <c r="I1" s="19"/>
      <c r="L1" s="20"/>
    </row>
    <row r="3" spans="1:12" ht="12.75">
      <c r="A3" s="19" t="s">
        <v>19</v>
      </c>
      <c r="I3" s="19" t="str">
        <f>A3</f>
        <v>Meisjes Pupillen C 2006</v>
      </c>
      <c r="L3" s="20" t="s">
        <v>0</v>
      </c>
    </row>
    <row r="4" spans="1:14" ht="12.75">
      <c r="A4" s="19" t="s">
        <v>1</v>
      </c>
      <c r="B4" s="19" t="s">
        <v>3</v>
      </c>
      <c r="C4" s="19" t="s">
        <v>4</v>
      </c>
      <c r="D4" s="20" t="s">
        <v>10</v>
      </c>
      <c r="E4" s="21">
        <v>41741</v>
      </c>
      <c r="F4" s="21">
        <v>41776</v>
      </c>
      <c r="G4" s="21">
        <v>41804</v>
      </c>
      <c r="I4" s="19" t="s">
        <v>1</v>
      </c>
      <c r="J4" s="19" t="s">
        <v>3</v>
      </c>
      <c r="K4" s="19" t="s">
        <v>4</v>
      </c>
      <c r="L4" s="21">
        <f>E4</f>
        <v>41741</v>
      </c>
      <c r="M4" s="31">
        <f>F4</f>
        <v>41776</v>
      </c>
      <c r="N4" s="53" t="s">
        <v>11</v>
      </c>
    </row>
    <row r="5" spans="1:14" ht="12.75">
      <c r="A5" s="3">
        <v>1</v>
      </c>
      <c r="B5" s="17" t="s">
        <v>130</v>
      </c>
      <c r="C5" s="17" t="s">
        <v>131</v>
      </c>
      <c r="D5" s="3">
        <f aca="true" t="shared" si="0" ref="D5:D42">SUM(E5:G5)-MIN(E5:G5)</f>
        <v>2010</v>
      </c>
      <c r="E5" s="22">
        <v>908</v>
      </c>
      <c r="F5" s="22">
        <v>1002</v>
      </c>
      <c r="G5" s="3">
        <v>1008</v>
      </c>
      <c r="I5" s="3">
        <v>1</v>
      </c>
      <c r="J5" s="17" t="s">
        <v>96</v>
      </c>
      <c r="K5" s="17" t="s">
        <v>97</v>
      </c>
      <c r="L5" s="46">
        <v>0.0015824074074074074</v>
      </c>
      <c r="M5" s="41">
        <v>0.0015878472222222223</v>
      </c>
      <c r="N5" s="54">
        <f aca="true" t="shared" si="1" ref="N5:N25">MIN(L5:M5)</f>
        <v>0.0015824074074074074</v>
      </c>
    </row>
    <row r="6" spans="1:14" ht="12.75">
      <c r="A6" s="20">
        <v>2</v>
      </c>
      <c r="B6" s="17" t="s">
        <v>132</v>
      </c>
      <c r="C6" s="17" t="s">
        <v>41</v>
      </c>
      <c r="D6" s="3">
        <f t="shared" si="0"/>
        <v>1783</v>
      </c>
      <c r="E6" s="22">
        <v>839</v>
      </c>
      <c r="F6" s="22">
        <v>786</v>
      </c>
      <c r="G6" s="3">
        <v>944</v>
      </c>
      <c r="H6" s="30"/>
      <c r="I6" s="20">
        <v>2</v>
      </c>
      <c r="J6" s="17" t="s">
        <v>98</v>
      </c>
      <c r="K6" s="17" t="s">
        <v>99</v>
      </c>
      <c r="L6" s="46">
        <v>0.0016081018518518519</v>
      </c>
      <c r="M6" s="41">
        <v>0.0016496527777777779</v>
      </c>
      <c r="N6" s="54">
        <f t="shared" si="1"/>
        <v>0.0016081018518518519</v>
      </c>
    </row>
    <row r="7" spans="1:14" ht="12.75">
      <c r="A7" s="3">
        <v>3</v>
      </c>
      <c r="B7" s="17" t="s">
        <v>140</v>
      </c>
      <c r="C7" s="17" t="s">
        <v>141</v>
      </c>
      <c r="D7" s="3">
        <f t="shared" si="0"/>
        <v>1553</v>
      </c>
      <c r="E7" s="22">
        <v>640</v>
      </c>
      <c r="F7" s="22">
        <v>802</v>
      </c>
      <c r="G7" s="3">
        <v>751</v>
      </c>
      <c r="H7" s="30"/>
      <c r="I7" s="3">
        <v>3</v>
      </c>
      <c r="J7" s="17" t="s">
        <v>104</v>
      </c>
      <c r="K7" s="17" t="s">
        <v>105</v>
      </c>
      <c r="L7" s="46">
        <v>0.0018244212962962962</v>
      </c>
      <c r="M7" s="41">
        <v>0.0016620370370370372</v>
      </c>
      <c r="N7" s="54">
        <f t="shared" si="1"/>
        <v>0.0016620370370370372</v>
      </c>
    </row>
    <row r="8" spans="1:14" ht="12.75">
      <c r="A8" s="20">
        <v>4</v>
      </c>
      <c r="B8" s="17" t="s">
        <v>135</v>
      </c>
      <c r="C8" s="17" t="s">
        <v>136</v>
      </c>
      <c r="D8" s="3">
        <f t="shared" si="0"/>
        <v>1480</v>
      </c>
      <c r="E8" s="22">
        <v>670</v>
      </c>
      <c r="F8" s="22">
        <v>697</v>
      </c>
      <c r="G8" s="3">
        <v>783</v>
      </c>
      <c r="H8" s="30"/>
      <c r="I8" s="20">
        <v>4</v>
      </c>
      <c r="J8" s="17" t="s">
        <v>100</v>
      </c>
      <c r="K8" s="17" t="s">
        <v>101</v>
      </c>
      <c r="L8" s="46">
        <v>0.0016932870370370372</v>
      </c>
      <c r="M8" s="41">
        <v>0.0016708333333333334</v>
      </c>
      <c r="N8" s="54">
        <f t="shared" si="1"/>
        <v>0.0016708333333333334</v>
      </c>
    </row>
    <row r="9" spans="1:14" ht="12.75">
      <c r="A9" s="3">
        <v>5</v>
      </c>
      <c r="B9" s="17" t="s">
        <v>133</v>
      </c>
      <c r="C9" s="17" t="s">
        <v>134</v>
      </c>
      <c r="D9" s="3">
        <f t="shared" si="0"/>
        <v>1469</v>
      </c>
      <c r="E9" s="22">
        <v>722</v>
      </c>
      <c r="F9" s="22">
        <v>664</v>
      </c>
      <c r="G9" s="3">
        <v>747</v>
      </c>
      <c r="H9" s="30"/>
      <c r="I9" s="3">
        <v>5</v>
      </c>
      <c r="J9" s="17" t="s">
        <v>102</v>
      </c>
      <c r="K9" s="17" t="s">
        <v>103</v>
      </c>
      <c r="L9" s="46">
        <v>0.0017548611111111113</v>
      </c>
      <c r="M9" s="41">
        <v>0.0017765046296296296</v>
      </c>
      <c r="N9" s="54">
        <f t="shared" si="1"/>
        <v>0.0017548611111111113</v>
      </c>
    </row>
    <row r="10" spans="1:14" ht="12.75">
      <c r="A10" s="20">
        <v>6</v>
      </c>
      <c r="B10" s="17" t="s">
        <v>138</v>
      </c>
      <c r="C10" s="17" t="s">
        <v>139</v>
      </c>
      <c r="D10" s="3">
        <f t="shared" si="0"/>
        <v>1441</v>
      </c>
      <c r="E10" s="22">
        <v>642</v>
      </c>
      <c r="F10" s="22">
        <v>669</v>
      </c>
      <c r="G10" s="3">
        <v>772</v>
      </c>
      <c r="H10" s="30"/>
      <c r="I10" s="20">
        <v>6</v>
      </c>
      <c r="J10" s="17" t="s">
        <v>106</v>
      </c>
      <c r="K10" s="17" t="s">
        <v>107</v>
      </c>
      <c r="L10" s="46">
        <v>0.0018688657407407406</v>
      </c>
      <c r="M10" s="41">
        <v>0.001844097222222222</v>
      </c>
      <c r="N10" s="54">
        <f t="shared" si="1"/>
        <v>0.001844097222222222</v>
      </c>
    </row>
    <row r="11" spans="1:14" ht="12.75">
      <c r="A11" s="20">
        <v>7</v>
      </c>
      <c r="B11" s="17" t="s">
        <v>137</v>
      </c>
      <c r="C11" s="17" t="s">
        <v>126</v>
      </c>
      <c r="D11" s="3">
        <f t="shared" si="0"/>
        <v>1411</v>
      </c>
      <c r="E11" s="22">
        <v>667</v>
      </c>
      <c r="F11" s="22">
        <v>744</v>
      </c>
      <c r="G11" s="3">
        <v>108</v>
      </c>
      <c r="H11" s="30"/>
      <c r="I11" s="3">
        <v>7</v>
      </c>
      <c r="J11" s="17" t="s">
        <v>112</v>
      </c>
      <c r="K11" s="17" t="s">
        <v>113</v>
      </c>
      <c r="L11" s="46">
        <v>0.0019325231481481483</v>
      </c>
      <c r="M11" s="41">
        <v>0.0018712962962962962</v>
      </c>
      <c r="N11" s="54">
        <f t="shared" si="1"/>
        <v>0.0018712962962962962</v>
      </c>
    </row>
    <row r="12" spans="1:14" ht="12.75">
      <c r="A12" s="3">
        <v>8</v>
      </c>
      <c r="B12" s="17" t="s">
        <v>142</v>
      </c>
      <c r="C12" s="17" t="s">
        <v>115</v>
      </c>
      <c r="D12" s="3">
        <f t="shared" si="0"/>
        <v>1326</v>
      </c>
      <c r="E12" s="22">
        <v>639</v>
      </c>
      <c r="F12" s="22">
        <v>588</v>
      </c>
      <c r="G12" s="3">
        <v>687</v>
      </c>
      <c r="H12" s="30"/>
      <c r="I12" s="20">
        <v>8</v>
      </c>
      <c r="J12" s="17" t="s">
        <v>108</v>
      </c>
      <c r="K12" s="17" t="s">
        <v>109</v>
      </c>
      <c r="L12" s="46">
        <v>0.0019028935185185184</v>
      </c>
      <c r="M12" s="41">
        <v>0.0018871527777777775</v>
      </c>
      <c r="N12" s="54">
        <f t="shared" si="1"/>
        <v>0.0018871527777777775</v>
      </c>
    </row>
    <row r="13" spans="1:14" ht="12.75">
      <c r="A13" s="20">
        <v>9</v>
      </c>
      <c r="B13" s="17" t="s">
        <v>143</v>
      </c>
      <c r="C13" s="17" t="s">
        <v>109</v>
      </c>
      <c r="D13" s="3">
        <f t="shared" si="0"/>
        <v>1320</v>
      </c>
      <c r="E13" s="22">
        <v>557</v>
      </c>
      <c r="F13" s="22">
        <v>644</v>
      </c>
      <c r="G13" s="3">
        <v>676</v>
      </c>
      <c r="H13" s="30"/>
      <c r="I13" s="3">
        <v>9</v>
      </c>
      <c r="J13" s="17" t="s">
        <v>110</v>
      </c>
      <c r="K13" s="17" t="s">
        <v>111</v>
      </c>
      <c r="L13" s="46">
        <v>0.001928587962962963</v>
      </c>
      <c r="M13" s="41">
        <v>0.0019041666666666666</v>
      </c>
      <c r="N13" s="54">
        <f t="shared" si="1"/>
        <v>0.0019041666666666666</v>
      </c>
    </row>
    <row r="14" spans="1:14" ht="14.25">
      <c r="A14" s="20">
        <v>10</v>
      </c>
      <c r="B14" s="17" t="s">
        <v>144</v>
      </c>
      <c r="C14" s="17" t="s">
        <v>145</v>
      </c>
      <c r="D14" s="3">
        <f t="shared" si="0"/>
        <v>1311</v>
      </c>
      <c r="E14" s="22">
        <v>537</v>
      </c>
      <c r="F14" s="22">
        <v>630</v>
      </c>
      <c r="G14" s="3">
        <v>681</v>
      </c>
      <c r="H14" s="30"/>
      <c r="I14" s="20">
        <v>10</v>
      </c>
      <c r="J14" s="43" t="s">
        <v>386</v>
      </c>
      <c r="K14" s="8" t="s">
        <v>161</v>
      </c>
      <c r="L14" s="49"/>
      <c r="M14" s="41">
        <v>0.0019211805555555555</v>
      </c>
      <c r="N14" s="54">
        <f t="shared" si="1"/>
        <v>0.0019211805555555555</v>
      </c>
    </row>
    <row r="15" spans="1:14" ht="14.25">
      <c r="A15" s="3">
        <v>11</v>
      </c>
      <c r="B15" s="38" t="s">
        <v>387</v>
      </c>
      <c r="C15" s="38" t="s">
        <v>24</v>
      </c>
      <c r="D15" s="3">
        <f t="shared" si="0"/>
        <v>1305</v>
      </c>
      <c r="E15" s="3">
        <v>0</v>
      </c>
      <c r="F15" s="22">
        <v>648</v>
      </c>
      <c r="G15" s="3">
        <v>657</v>
      </c>
      <c r="H15" s="30"/>
      <c r="I15" s="3">
        <v>11</v>
      </c>
      <c r="J15" s="17" t="s">
        <v>114</v>
      </c>
      <c r="K15" s="17" t="s">
        <v>115</v>
      </c>
      <c r="L15" s="46">
        <v>0.0019820601851851852</v>
      </c>
      <c r="M15" s="41">
        <v>0.0019443287037037035</v>
      </c>
      <c r="N15" s="54">
        <f t="shared" si="1"/>
        <v>0.0019443287037037035</v>
      </c>
    </row>
    <row r="16" spans="1:14" ht="12.75">
      <c r="A16" s="20">
        <v>12</v>
      </c>
      <c r="B16" s="17" t="s">
        <v>150</v>
      </c>
      <c r="C16" s="17" t="s">
        <v>151</v>
      </c>
      <c r="D16" s="3">
        <f t="shared" si="0"/>
        <v>1224</v>
      </c>
      <c r="E16" s="22">
        <v>430</v>
      </c>
      <c r="F16" s="22">
        <v>572</v>
      </c>
      <c r="G16" s="3">
        <v>652</v>
      </c>
      <c r="H16" s="30"/>
      <c r="I16" s="20">
        <v>12</v>
      </c>
      <c r="J16" s="17" t="s">
        <v>118</v>
      </c>
      <c r="K16" s="17" t="s">
        <v>119</v>
      </c>
      <c r="L16" s="46">
        <v>0.002029050925925926</v>
      </c>
      <c r="M16" s="41">
        <v>0.001951851851851852</v>
      </c>
      <c r="N16" s="54">
        <f t="shared" si="1"/>
        <v>0.001951851851851852</v>
      </c>
    </row>
    <row r="17" spans="1:14" ht="14.25">
      <c r="A17" s="20">
        <v>13</v>
      </c>
      <c r="B17" s="39" t="s">
        <v>386</v>
      </c>
      <c r="C17" s="38" t="s">
        <v>161</v>
      </c>
      <c r="D17" s="3">
        <f t="shared" si="0"/>
        <v>1149</v>
      </c>
      <c r="E17" s="3">
        <v>0</v>
      </c>
      <c r="F17" s="22">
        <v>530</v>
      </c>
      <c r="G17" s="3">
        <v>619</v>
      </c>
      <c r="H17" s="30"/>
      <c r="I17" s="3">
        <v>13</v>
      </c>
      <c r="J17" s="42" t="s">
        <v>387</v>
      </c>
      <c r="K17" s="8" t="s">
        <v>24</v>
      </c>
      <c r="L17" s="49"/>
      <c r="M17" s="41">
        <v>0.0019583333333333336</v>
      </c>
      <c r="N17" s="54">
        <f t="shared" si="1"/>
        <v>0.0019583333333333336</v>
      </c>
    </row>
    <row r="18" spans="1:14" ht="12.75">
      <c r="A18" s="3">
        <v>14</v>
      </c>
      <c r="B18" s="17" t="s">
        <v>146</v>
      </c>
      <c r="C18" s="17" t="s">
        <v>147</v>
      </c>
      <c r="D18" s="3">
        <f t="shared" si="0"/>
        <v>1083</v>
      </c>
      <c r="E18" s="22">
        <v>524</v>
      </c>
      <c r="F18" s="22">
        <v>481</v>
      </c>
      <c r="G18" s="3">
        <v>559</v>
      </c>
      <c r="H18" s="30"/>
      <c r="I18" s="20">
        <v>14</v>
      </c>
      <c r="J18" s="17" t="s">
        <v>125</v>
      </c>
      <c r="K18" s="17" t="s">
        <v>126</v>
      </c>
      <c r="L18" s="46">
        <v>0.0021768518518518517</v>
      </c>
      <c r="M18" s="41">
        <v>0.0019979166666666665</v>
      </c>
      <c r="N18" s="54">
        <f t="shared" si="1"/>
        <v>0.0019979166666666665</v>
      </c>
    </row>
    <row r="19" spans="1:14" ht="12.75">
      <c r="A19" s="20">
        <v>15</v>
      </c>
      <c r="B19" s="17" t="s">
        <v>148</v>
      </c>
      <c r="C19" s="17" t="s">
        <v>95</v>
      </c>
      <c r="D19" s="3">
        <f t="shared" si="0"/>
        <v>1047</v>
      </c>
      <c r="E19" s="22">
        <v>501</v>
      </c>
      <c r="F19" s="22">
        <v>494</v>
      </c>
      <c r="G19" s="3">
        <v>546</v>
      </c>
      <c r="H19" s="30"/>
      <c r="I19" s="3">
        <v>15</v>
      </c>
      <c r="J19" s="17" t="s">
        <v>124</v>
      </c>
      <c r="K19" s="17" t="s">
        <v>54</v>
      </c>
      <c r="L19" s="46">
        <v>0.0021118055555555556</v>
      </c>
      <c r="M19" s="41">
        <v>0.0020114583333333334</v>
      </c>
      <c r="N19" s="54">
        <f t="shared" si="1"/>
        <v>0.0020114583333333334</v>
      </c>
    </row>
    <row r="20" spans="1:14" ht="12.75">
      <c r="A20" s="20">
        <v>16</v>
      </c>
      <c r="B20" s="17" t="s">
        <v>154</v>
      </c>
      <c r="C20" s="17" t="s">
        <v>155</v>
      </c>
      <c r="D20" s="3">
        <f t="shared" si="0"/>
        <v>931</v>
      </c>
      <c r="E20" s="22">
        <v>404</v>
      </c>
      <c r="F20" s="22">
        <v>384</v>
      </c>
      <c r="G20" s="3">
        <v>527</v>
      </c>
      <c r="H20" s="30"/>
      <c r="I20" s="20">
        <v>16</v>
      </c>
      <c r="J20" s="17" t="s">
        <v>116</v>
      </c>
      <c r="K20" s="17" t="s">
        <v>117</v>
      </c>
      <c r="L20" s="46">
        <v>0.0020206018518518516</v>
      </c>
      <c r="M20" s="41">
        <v>0.0020253472222222222</v>
      </c>
      <c r="N20" s="54">
        <f t="shared" si="1"/>
        <v>0.0020206018518518516</v>
      </c>
    </row>
    <row r="21" spans="1:14" ht="12.75">
      <c r="A21" s="3">
        <v>17</v>
      </c>
      <c r="B21" s="17" t="s">
        <v>149</v>
      </c>
      <c r="C21" s="17" t="s">
        <v>111</v>
      </c>
      <c r="D21" s="3">
        <f t="shared" si="0"/>
        <v>926</v>
      </c>
      <c r="E21" s="22">
        <v>447</v>
      </c>
      <c r="F21" s="22">
        <v>479</v>
      </c>
      <c r="G21" s="3">
        <v>0</v>
      </c>
      <c r="H21" s="30"/>
      <c r="I21" s="3">
        <v>17</v>
      </c>
      <c r="J21" s="17" t="s">
        <v>120</v>
      </c>
      <c r="K21" s="17" t="s">
        <v>121</v>
      </c>
      <c r="L21" s="46">
        <v>0.002085532407407407</v>
      </c>
      <c r="M21" s="41">
        <v>0.0020916666666666666</v>
      </c>
      <c r="N21" s="54">
        <f t="shared" si="1"/>
        <v>0.002085532407407407</v>
      </c>
    </row>
    <row r="22" spans="1:14" ht="12.75">
      <c r="A22" s="20">
        <v>18</v>
      </c>
      <c r="B22" s="17" t="s">
        <v>152</v>
      </c>
      <c r="C22" s="17" t="s">
        <v>153</v>
      </c>
      <c r="D22" s="3">
        <f t="shared" si="0"/>
        <v>823</v>
      </c>
      <c r="E22" s="22">
        <v>430</v>
      </c>
      <c r="F22" s="22">
        <v>393</v>
      </c>
      <c r="G22" s="3">
        <v>387</v>
      </c>
      <c r="I22" s="3">
        <v>18</v>
      </c>
      <c r="J22" s="17" t="s">
        <v>122</v>
      </c>
      <c r="K22" s="17" t="s">
        <v>123</v>
      </c>
      <c r="L22" s="46">
        <v>0.002107175925925926</v>
      </c>
      <c r="M22" s="41">
        <v>0.002171759259259259</v>
      </c>
      <c r="N22" s="54">
        <f t="shared" si="1"/>
        <v>0.002107175925925926</v>
      </c>
    </row>
    <row r="23" spans="1:14" ht="12.75">
      <c r="A23" s="20">
        <v>19</v>
      </c>
      <c r="B23" s="17" t="s">
        <v>156</v>
      </c>
      <c r="C23" s="17" t="s">
        <v>119</v>
      </c>
      <c r="D23" s="3">
        <f t="shared" si="0"/>
        <v>744</v>
      </c>
      <c r="E23" s="22">
        <v>322</v>
      </c>
      <c r="F23" s="22">
        <v>375</v>
      </c>
      <c r="G23" s="3">
        <v>369</v>
      </c>
      <c r="I23" s="20">
        <v>19</v>
      </c>
      <c r="J23" s="10" t="s">
        <v>347</v>
      </c>
      <c r="K23" s="10" t="s">
        <v>24</v>
      </c>
      <c r="L23" s="49"/>
      <c r="M23" s="54">
        <v>0.0022092592592592593</v>
      </c>
      <c r="N23" s="54">
        <f t="shared" si="1"/>
        <v>0.0022092592592592593</v>
      </c>
    </row>
    <row r="24" spans="1:14" ht="12.75">
      <c r="A24" s="3">
        <v>20</v>
      </c>
      <c r="B24" s="17" t="s">
        <v>157</v>
      </c>
      <c r="C24" s="17" t="s">
        <v>129</v>
      </c>
      <c r="D24" s="3">
        <f t="shared" si="0"/>
        <v>699</v>
      </c>
      <c r="E24" s="22">
        <v>292</v>
      </c>
      <c r="F24" s="22">
        <v>0</v>
      </c>
      <c r="G24" s="3">
        <v>407</v>
      </c>
      <c r="I24" s="3">
        <v>20</v>
      </c>
      <c r="J24" s="17" t="s">
        <v>127</v>
      </c>
      <c r="K24" s="17" t="s">
        <v>128</v>
      </c>
      <c r="L24" s="46">
        <v>0.002358796296296296</v>
      </c>
      <c r="M24" s="41">
        <v>0.0023763888888888893</v>
      </c>
      <c r="N24" s="54">
        <f t="shared" si="1"/>
        <v>0.002358796296296296</v>
      </c>
    </row>
    <row r="25" spans="1:14" ht="12.75">
      <c r="A25" s="20">
        <v>21</v>
      </c>
      <c r="B25" s="10" t="s">
        <v>399</v>
      </c>
      <c r="C25" s="10" t="s">
        <v>95</v>
      </c>
      <c r="D25" s="3">
        <f t="shared" si="0"/>
        <v>523</v>
      </c>
      <c r="E25" s="3">
        <v>0</v>
      </c>
      <c r="F25" s="22">
        <v>0</v>
      </c>
      <c r="G25" s="3">
        <v>523</v>
      </c>
      <c r="I25" s="3">
        <v>21</v>
      </c>
      <c r="J25" s="17" t="s">
        <v>346</v>
      </c>
      <c r="K25" s="17" t="s">
        <v>129</v>
      </c>
      <c r="L25" s="46">
        <v>0.0024835648148148147</v>
      </c>
      <c r="M25" s="48"/>
      <c r="N25" s="54">
        <f t="shared" si="1"/>
        <v>0.0024835648148148147</v>
      </c>
    </row>
    <row r="26" spans="1:13" ht="12.75">
      <c r="A26" s="20">
        <v>22</v>
      </c>
      <c r="B26" s="10" t="s">
        <v>347</v>
      </c>
      <c r="C26" s="10" t="s">
        <v>24</v>
      </c>
      <c r="D26" s="3">
        <f t="shared" si="0"/>
        <v>427</v>
      </c>
      <c r="E26" s="3">
        <v>0</v>
      </c>
      <c r="F26" s="22">
        <v>427</v>
      </c>
      <c r="G26" s="3">
        <v>0</v>
      </c>
      <c r="I26" s="20">
        <v>22</v>
      </c>
      <c r="J26" s="8"/>
      <c r="K26" s="8"/>
      <c r="M26" s="8"/>
    </row>
    <row r="27" spans="1:13" ht="12.75">
      <c r="A27" s="3">
        <v>23</v>
      </c>
      <c r="B27" s="10" t="s">
        <v>400</v>
      </c>
      <c r="C27" s="10" t="s">
        <v>24</v>
      </c>
      <c r="D27" s="3">
        <f t="shared" si="0"/>
        <v>337</v>
      </c>
      <c r="E27" s="3">
        <v>0</v>
      </c>
      <c r="F27" s="3">
        <v>0</v>
      </c>
      <c r="G27" s="3">
        <v>337</v>
      </c>
      <c r="I27" s="3">
        <v>23</v>
      </c>
      <c r="J27" s="8"/>
      <c r="K27" s="8"/>
      <c r="M27" s="8"/>
    </row>
    <row r="28" spans="1:13" ht="12.75">
      <c r="A28" s="20">
        <v>24</v>
      </c>
      <c r="B28" s="17" t="s">
        <v>158</v>
      </c>
      <c r="C28" s="17" t="s">
        <v>159</v>
      </c>
      <c r="D28" s="3">
        <f t="shared" si="0"/>
        <v>140</v>
      </c>
      <c r="E28" s="22">
        <v>140</v>
      </c>
      <c r="F28" s="22">
        <v>0</v>
      </c>
      <c r="G28" s="3">
        <v>0</v>
      </c>
      <c r="I28" s="3">
        <v>24</v>
      </c>
      <c r="J28" s="8"/>
      <c r="K28" s="8"/>
      <c r="M28" s="8"/>
    </row>
    <row r="29" spans="1:13" ht="12.75">
      <c r="A29" s="20">
        <v>25</v>
      </c>
      <c r="B29" s="10"/>
      <c r="C29" s="10"/>
      <c r="D29" s="3">
        <f t="shared" si="0"/>
        <v>0</v>
      </c>
      <c r="E29" s="3">
        <v>0</v>
      </c>
      <c r="F29" s="3">
        <v>0</v>
      </c>
      <c r="G29" s="3">
        <v>0</v>
      </c>
      <c r="I29" s="20">
        <v>25</v>
      </c>
      <c r="J29" s="8"/>
      <c r="K29" s="8"/>
      <c r="M29" s="8"/>
    </row>
    <row r="30" spans="1:13" ht="12.75">
      <c r="A30" s="3">
        <v>26</v>
      </c>
      <c r="B30" s="8"/>
      <c r="D30" s="3">
        <f t="shared" si="0"/>
        <v>0</v>
      </c>
      <c r="E30" s="3">
        <v>0</v>
      </c>
      <c r="F30" s="3">
        <v>0</v>
      </c>
      <c r="G30" s="3">
        <v>0</v>
      </c>
      <c r="I30" s="3">
        <v>26</v>
      </c>
      <c r="J30" s="8"/>
      <c r="K30" s="8"/>
      <c r="M30" s="8"/>
    </row>
    <row r="31" spans="1:13" ht="12.75">
      <c r="A31" s="20">
        <v>27</v>
      </c>
      <c r="B31" s="10"/>
      <c r="C31" s="10"/>
      <c r="D31" s="3">
        <f t="shared" si="0"/>
        <v>0</v>
      </c>
      <c r="E31" s="3">
        <v>0</v>
      </c>
      <c r="F31" s="3">
        <v>0</v>
      </c>
      <c r="G31" s="3">
        <v>0</v>
      </c>
      <c r="I31" s="3">
        <v>27</v>
      </c>
      <c r="J31" s="8"/>
      <c r="K31" s="8"/>
      <c r="M31" s="8"/>
    </row>
    <row r="32" spans="1:13" ht="12.75">
      <c r="A32" s="20">
        <v>28</v>
      </c>
      <c r="D32" s="3">
        <f t="shared" si="0"/>
        <v>0</v>
      </c>
      <c r="E32" s="3">
        <v>0</v>
      </c>
      <c r="F32" s="3">
        <v>0</v>
      </c>
      <c r="G32" s="3">
        <v>0</v>
      </c>
      <c r="I32" s="20">
        <v>28</v>
      </c>
      <c r="J32" s="8"/>
      <c r="K32" s="8"/>
      <c r="M32" s="8"/>
    </row>
    <row r="33" spans="1:13" ht="12.75">
      <c r="A33" s="3">
        <v>29</v>
      </c>
      <c r="D33" s="3">
        <f t="shared" si="0"/>
        <v>0</v>
      </c>
      <c r="E33" s="3">
        <v>0</v>
      </c>
      <c r="F33" s="3">
        <v>0</v>
      </c>
      <c r="G33" s="3">
        <v>0</v>
      </c>
      <c r="I33" s="3">
        <v>29</v>
      </c>
      <c r="J33" s="8"/>
      <c r="K33" s="8"/>
      <c r="M33" s="8"/>
    </row>
    <row r="34" spans="1:13" ht="12.75">
      <c r="A34" s="20">
        <v>30</v>
      </c>
      <c r="B34" s="8"/>
      <c r="D34" s="3">
        <f t="shared" si="0"/>
        <v>0</v>
      </c>
      <c r="E34" s="3">
        <v>0</v>
      </c>
      <c r="F34" s="3">
        <v>0</v>
      </c>
      <c r="G34" s="3">
        <v>0</v>
      </c>
      <c r="I34" s="3">
        <v>30</v>
      </c>
      <c r="K34" s="8"/>
      <c r="M34" s="8"/>
    </row>
    <row r="35" spans="1:13" ht="12.75">
      <c r="A35" s="20">
        <v>31</v>
      </c>
      <c r="B35" s="8"/>
      <c r="D35" s="3">
        <f t="shared" si="0"/>
        <v>0</v>
      </c>
      <c r="E35" s="3">
        <v>0</v>
      </c>
      <c r="F35" s="3">
        <v>0</v>
      </c>
      <c r="G35" s="3">
        <v>0</v>
      </c>
      <c r="I35" s="20">
        <v>31</v>
      </c>
      <c r="J35" s="8"/>
      <c r="K35" s="8"/>
      <c r="M35" s="8"/>
    </row>
    <row r="36" spans="1:9" ht="12.75">
      <c r="A36" s="3">
        <v>32</v>
      </c>
      <c r="D36" s="3">
        <f t="shared" si="0"/>
        <v>0</v>
      </c>
      <c r="E36" s="3">
        <v>0</v>
      </c>
      <c r="F36" s="3">
        <v>0</v>
      </c>
      <c r="G36" s="3">
        <v>0</v>
      </c>
      <c r="I36" s="3">
        <v>32</v>
      </c>
    </row>
    <row r="37" spans="1:9" ht="12.75">
      <c r="A37" s="20">
        <v>33</v>
      </c>
      <c r="D37" s="3">
        <f t="shared" si="0"/>
        <v>0</v>
      </c>
      <c r="E37" s="3">
        <v>0</v>
      </c>
      <c r="F37" s="3">
        <v>0</v>
      </c>
      <c r="G37" s="3">
        <v>0</v>
      </c>
      <c r="I37" s="3">
        <v>33</v>
      </c>
    </row>
    <row r="38" spans="1:9" ht="12.75">
      <c r="A38" s="20">
        <v>34</v>
      </c>
      <c r="D38" s="3">
        <f t="shared" si="0"/>
        <v>0</v>
      </c>
      <c r="E38" s="3">
        <v>0</v>
      </c>
      <c r="F38" s="3">
        <v>0</v>
      </c>
      <c r="G38" s="3">
        <v>0</v>
      </c>
      <c r="I38" s="20">
        <v>34</v>
      </c>
    </row>
    <row r="39" spans="1:9" ht="12.75">
      <c r="A39" s="3">
        <v>35</v>
      </c>
      <c r="D39" s="3">
        <f t="shared" si="0"/>
        <v>0</v>
      </c>
      <c r="E39" s="3">
        <v>0</v>
      </c>
      <c r="F39" s="3">
        <v>0</v>
      </c>
      <c r="G39" s="3">
        <v>0</v>
      </c>
      <c r="I39" s="3">
        <v>35</v>
      </c>
    </row>
    <row r="40" spans="1:9" ht="12.75">
      <c r="A40" s="20">
        <v>36</v>
      </c>
      <c r="D40" s="3">
        <f t="shared" si="0"/>
        <v>0</v>
      </c>
      <c r="E40" s="3">
        <v>0</v>
      </c>
      <c r="F40" s="3">
        <v>0</v>
      </c>
      <c r="G40" s="3">
        <v>0</v>
      </c>
      <c r="I40" s="3">
        <v>36</v>
      </c>
    </row>
    <row r="41" spans="1:9" ht="12.75">
      <c r="A41" s="20">
        <v>37</v>
      </c>
      <c r="D41" s="3">
        <f t="shared" si="0"/>
        <v>0</v>
      </c>
      <c r="E41" s="3">
        <v>0</v>
      </c>
      <c r="F41" s="3">
        <v>0</v>
      </c>
      <c r="G41" s="3">
        <v>0</v>
      </c>
      <c r="I41" s="20">
        <v>37</v>
      </c>
    </row>
    <row r="42" spans="1:9" ht="12.75">
      <c r="A42" s="3">
        <v>38</v>
      </c>
      <c r="D42" s="3">
        <f t="shared" si="0"/>
        <v>0</v>
      </c>
      <c r="E42" s="3">
        <v>0</v>
      </c>
      <c r="F42" s="3">
        <v>0</v>
      </c>
      <c r="G42" s="3">
        <v>0</v>
      </c>
      <c r="I42" s="3">
        <v>38</v>
      </c>
    </row>
  </sheetData>
  <sheetProtection/>
  <conditionalFormatting sqref="A5:G42">
    <cfRule type="expression" priority="2" dxfId="0" stopIfTrue="1">
      <formula>$A5&lt;4</formula>
    </cfRule>
  </conditionalFormatting>
  <conditionalFormatting sqref="I5:N42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N42"/>
  <sheetViews>
    <sheetView zoomScalePageLayoutView="0" workbookViewId="0" topLeftCell="A1">
      <selection activeCell="B5" sqref="B5:D14"/>
    </sheetView>
  </sheetViews>
  <sheetFormatPr defaultColWidth="9.00390625" defaultRowHeight="12.75"/>
  <cols>
    <col min="1" max="1" width="3.50390625" style="9" customWidth="1"/>
    <col min="2" max="2" width="26.00390625" style="9" customWidth="1"/>
    <col min="3" max="3" width="9.125" style="9" customWidth="1"/>
    <col min="4" max="4" width="8.125" style="9" customWidth="1"/>
    <col min="5" max="7" width="8.125" style="3" customWidth="1"/>
    <col min="8" max="8" width="3.125" style="3" customWidth="1"/>
    <col min="9" max="9" width="3.375" style="3" customWidth="1"/>
    <col min="10" max="10" width="24.75390625" style="9" customWidth="1"/>
    <col min="11" max="11" width="9.125" style="9" customWidth="1"/>
    <col min="12" max="12" width="8.50390625" style="3" customWidth="1"/>
    <col min="13" max="14" width="8.50390625" style="9" customWidth="1"/>
    <col min="15" max="16384" width="9.00390625" style="9" customWidth="1"/>
  </cols>
  <sheetData>
    <row r="1" spans="1:12" ht="12.75">
      <c r="A1" s="27" t="s">
        <v>22</v>
      </c>
      <c r="C1" s="9" t="s">
        <v>23</v>
      </c>
      <c r="L1" s="20"/>
    </row>
    <row r="3" spans="1:12" ht="12.75">
      <c r="A3" s="19" t="s">
        <v>20</v>
      </c>
      <c r="I3" s="19" t="str">
        <f>A3</f>
        <v>Jongens Minipupillen 2007 ev </v>
      </c>
      <c r="K3" s="19"/>
      <c r="L3" s="20" t="s">
        <v>0</v>
      </c>
    </row>
    <row r="4" spans="1:14" ht="12.75">
      <c r="A4" s="19" t="s">
        <v>1</v>
      </c>
      <c r="B4" s="19" t="s">
        <v>2</v>
      </c>
      <c r="C4" s="19" t="s">
        <v>4</v>
      </c>
      <c r="D4" s="20" t="s">
        <v>10</v>
      </c>
      <c r="E4" s="21">
        <v>41741</v>
      </c>
      <c r="F4" s="21">
        <v>41776</v>
      </c>
      <c r="G4" s="21">
        <v>41804</v>
      </c>
      <c r="H4" s="21"/>
      <c r="I4" s="3" t="s">
        <v>9</v>
      </c>
      <c r="J4" s="9" t="s">
        <v>3</v>
      </c>
      <c r="K4" s="9" t="s">
        <v>4</v>
      </c>
      <c r="L4" s="21">
        <f>E4</f>
        <v>41741</v>
      </c>
      <c r="M4" s="31">
        <f>F4</f>
        <v>41776</v>
      </c>
      <c r="N4" s="53" t="s">
        <v>11</v>
      </c>
    </row>
    <row r="5" spans="1:14" ht="12.75">
      <c r="A5" s="3">
        <v>1</v>
      </c>
      <c r="B5" s="17" t="s">
        <v>71</v>
      </c>
      <c r="C5" s="17" t="s">
        <v>26</v>
      </c>
      <c r="D5" s="3">
        <f aca="true" t="shared" si="0" ref="D5:D19">SUM(E5:G5)-MIN(E5:G5)</f>
        <v>2120</v>
      </c>
      <c r="E5" s="22">
        <v>1047</v>
      </c>
      <c r="F5" s="3">
        <v>1073</v>
      </c>
      <c r="G5" s="3">
        <v>1047</v>
      </c>
      <c r="H5" s="20"/>
      <c r="I5" s="20">
        <v>1</v>
      </c>
      <c r="J5" s="17" t="s">
        <v>72</v>
      </c>
      <c r="K5" s="17" t="s">
        <v>73</v>
      </c>
      <c r="L5" s="46">
        <v>0.0016304398148148148</v>
      </c>
      <c r="M5" s="41">
        <v>0.0016618055555555555</v>
      </c>
      <c r="N5" s="54">
        <f aca="true" t="shared" si="1" ref="N5:N15">MIN(L5:M5)</f>
        <v>0.0016304398148148148</v>
      </c>
    </row>
    <row r="6" spans="1:14" ht="12.75">
      <c r="A6" s="20">
        <v>2</v>
      </c>
      <c r="B6" s="17" t="s">
        <v>417</v>
      </c>
      <c r="C6" s="17" t="s">
        <v>26</v>
      </c>
      <c r="D6" s="3">
        <f t="shared" si="0"/>
        <v>1773</v>
      </c>
      <c r="E6" s="22">
        <v>816</v>
      </c>
      <c r="F6" s="3">
        <v>853</v>
      </c>
      <c r="G6" s="3">
        <v>920</v>
      </c>
      <c r="H6" s="20"/>
      <c r="I6" s="20">
        <v>2</v>
      </c>
      <c r="J6" s="17" t="s">
        <v>75</v>
      </c>
      <c r="K6" s="17" t="s">
        <v>76</v>
      </c>
      <c r="L6" s="46">
        <v>0.0017398148148148147</v>
      </c>
      <c r="M6" s="52">
        <v>0.0018400462962962962</v>
      </c>
      <c r="N6" s="54">
        <f t="shared" si="1"/>
        <v>0.0017398148148148147</v>
      </c>
    </row>
    <row r="7" spans="1:14" ht="12.75">
      <c r="A7" s="3">
        <v>3</v>
      </c>
      <c r="B7" s="17" t="s">
        <v>418</v>
      </c>
      <c r="C7" s="17" t="s">
        <v>31</v>
      </c>
      <c r="D7" s="3">
        <f t="shared" si="0"/>
        <v>1696</v>
      </c>
      <c r="E7" s="22">
        <v>809</v>
      </c>
      <c r="F7" s="3">
        <v>730</v>
      </c>
      <c r="G7" s="3">
        <v>887</v>
      </c>
      <c r="H7" s="20"/>
      <c r="I7" s="20">
        <v>3</v>
      </c>
      <c r="J7" s="17" t="s">
        <v>77</v>
      </c>
      <c r="K7" s="17" t="s">
        <v>78</v>
      </c>
      <c r="L7" s="46">
        <v>0.0018439814814814814</v>
      </c>
      <c r="M7" s="41">
        <v>0.0017876157407407407</v>
      </c>
      <c r="N7" s="54">
        <f t="shared" si="1"/>
        <v>0.0017876157407407407</v>
      </c>
    </row>
    <row r="8" spans="1:14" ht="12.75">
      <c r="A8" s="20">
        <v>4</v>
      </c>
      <c r="B8" s="17" t="s">
        <v>79</v>
      </c>
      <c r="C8" s="17" t="s">
        <v>25</v>
      </c>
      <c r="D8" s="3">
        <f t="shared" si="0"/>
        <v>1576</v>
      </c>
      <c r="E8" s="22">
        <v>715</v>
      </c>
      <c r="F8" s="3">
        <v>818</v>
      </c>
      <c r="G8" s="3">
        <v>758</v>
      </c>
      <c r="H8" s="20"/>
      <c r="I8" s="20">
        <v>4</v>
      </c>
      <c r="J8" s="17" t="s">
        <v>80</v>
      </c>
      <c r="K8" s="17" t="s">
        <v>81</v>
      </c>
      <c r="L8" s="46">
        <v>0.0018510416666666666</v>
      </c>
      <c r="M8" s="41">
        <v>0.0019006944444444444</v>
      </c>
      <c r="N8" s="54">
        <f t="shared" si="1"/>
        <v>0.0018510416666666666</v>
      </c>
    </row>
    <row r="9" spans="1:14" ht="12.75">
      <c r="A9" s="20">
        <v>5</v>
      </c>
      <c r="B9" s="17" t="s">
        <v>80</v>
      </c>
      <c r="C9" s="17" t="s">
        <v>25</v>
      </c>
      <c r="D9" s="3">
        <f t="shared" si="0"/>
        <v>1529</v>
      </c>
      <c r="E9" s="22">
        <v>672</v>
      </c>
      <c r="F9" s="3">
        <v>769</v>
      </c>
      <c r="G9" s="3">
        <v>760</v>
      </c>
      <c r="H9" s="20"/>
      <c r="I9" s="20">
        <v>5</v>
      </c>
      <c r="J9" s="17" t="s">
        <v>82</v>
      </c>
      <c r="K9" s="17" t="s">
        <v>83</v>
      </c>
      <c r="L9" s="46">
        <v>0.001998611111111111</v>
      </c>
      <c r="M9" s="41">
        <v>0.0020261574074074075</v>
      </c>
      <c r="N9" s="54">
        <f t="shared" si="1"/>
        <v>0.001998611111111111</v>
      </c>
    </row>
    <row r="10" spans="1:14" ht="14.25">
      <c r="A10" s="20">
        <v>6</v>
      </c>
      <c r="B10" s="17" t="s">
        <v>84</v>
      </c>
      <c r="C10" s="17" t="s">
        <v>26</v>
      </c>
      <c r="D10" s="3">
        <f t="shared" si="0"/>
        <v>1283</v>
      </c>
      <c r="E10" s="22">
        <v>670</v>
      </c>
      <c r="F10" s="3">
        <v>0</v>
      </c>
      <c r="G10" s="3">
        <v>613</v>
      </c>
      <c r="H10" s="20"/>
      <c r="I10" s="20">
        <v>6</v>
      </c>
      <c r="J10" s="42" t="s">
        <v>369</v>
      </c>
      <c r="K10" s="42" t="s">
        <v>24</v>
      </c>
      <c r="L10" s="49"/>
      <c r="M10" s="41">
        <v>0.002056944444444444</v>
      </c>
      <c r="N10" s="54">
        <f t="shared" si="1"/>
        <v>0.002056944444444444</v>
      </c>
    </row>
    <row r="11" spans="1:14" ht="12.75">
      <c r="A11" s="20">
        <v>7</v>
      </c>
      <c r="B11" s="17" t="s">
        <v>87</v>
      </c>
      <c r="C11" s="17" t="s">
        <v>26</v>
      </c>
      <c r="D11" s="3">
        <f t="shared" si="0"/>
        <v>1095</v>
      </c>
      <c r="E11" s="22">
        <v>595</v>
      </c>
      <c r="F11" s="3">
        <v>500</v>
      </c>
      <c r="G11" s="3">
        <v>452</v>
      </c>
      <c r="H11" s="20"/>
      <c r="I11" s="20">
        <v>7</v>
      </c>
      <c r="J11" s="17" t="s">
        <v>85</v>
      </c>
      <c r="K11" s="17" t="s">
        <v>86</v>
      </c>
      <c r="L11" s="46">
        <v>0.002064583333333333</v>
      </c>
      <c r="M11" s="41">
        <v>0.002274537037037037</v>
      </c>
      <c r="N11" s="54">
        <f t="shared" si="1"/>
        <v>0.002064583333333333</v>
      </c>
    </row>
    <row r="12" spans="1:14" ht="12.75">
      <c r="A12" s="20">
        <v>8</v>
      </c>
      <c r="B12" s="17" t="s">
        <v>92</v>
      </c>
      <c r="C12" s="17" t="s">
        <v>26</v>
      </c>
      <c r="D12" s="3">
        <f t="shared" si="0"/>
        <v>1046</v>
      </c>
      <c r="E12" s="22">
        <v>387</v>
      </c>
      <c r="F12" s="3">
        <v>477</v>
      </c>
      <c r="G12" s="3">
        <v>569</v>
      </c>
      <c r="H12" s="20"/>
      <c r="I12" s="20">
        <v>8</v>
      </c>
      <c r="J12" s="17" t="s">
        <v>93</v>
      </c>
      <c r="K12" s="17" t="s">
        <v>74</v>
      </c>
      <c r="L12" s="46">
        <v>0.0022292824074074077</v>
      </c>
      <c r="M12" s="41">
        <v>0.0020950231481481484</v>
      </c>
      <c r="N12" s="54">
        <f t="shared" si="1"/>
        <v>0.0020950231481481484</v>
      </c>
    </row>
    <row r="13" spans="1:14" ht="12.75">
      <c r="A13" s="20">
        <v>9</v>
      </c>
      <c r="B13" s="17" t="s">
        <v>419</v>
      </c>
      <c r="C13" s="17" t="s">
        <v>31</v>
      </c>
      <c r="D13" s="3">
        <f t="shared" si="0"/>
        <v>953</v>
      </c>
      <c r="E13" s="22">
        <v>486</v>
      </c>
      <c r="F13" s="3">
        <v>467</v>
      </c>
      <c r="G13" s="3">
        <v>458</v>
      </c>
      <c r="H13" s="20"/>
      <c r="I13" s="20">
        <v>9</v>
      </c>
      <c r="J13" s="17" t="s">
        <v>89</v>
      </c>
      <c r="K13" s="17" t="s">
        <v>88</v>
      </c>
      <c r="L13" s="46">
        <v>0.002142824074074074</v>
      </c>
      <c r="M13" s="41">
        <v>0.0021042824074074076</v>
      </c>
      <c r="N13" s="54">
        <f t="shared" si="1"/>
        <v>0.0021042824074074076</v>
      </c>
    </row>
    <row r="14" spans="1:14" ht="12.75">
      <c r="A14" s="20">
        <v>10</v>
      </c>
      <c r="B14" s="8" t="s">
        <v>369</v>
      </c>
      <c r="C14" s="8" t="s">
        <v>24</v>
      </c>
      <c r="D14" s="3">
        <f t="shared" si="0"/>
        <v>872</v>
      </c>
      <c r="E14" s="3">
        <v>0</v>
      </c>
      <c r="F14" s="3">
        <v>441</v>
      </c>
      <c r="G14" s="3">
        <v>431</v>
      </c>
      <c r="H14" s="20"/>
      <c r="I14" s="20">
        <v>10</v>
      </c>
      <c r="J14" s="17" t="s">
        <v>90</v>
      </c>
      <c r="K14" s="17" t="s">
        <v>91</v>
      </c>
      <c r="L14" s="46">
        <v>0.0021809027777777777</v>
      </c>
      <c r="M14" s="41">
        <v>0.0021575231481481484</v>
      </c>
      <c r="N14" s="54">
        <f t="shared" si="1"/>
        <v>0.0021575231481481484</v>
      </c>
    </row>
    <row r="15" spans="1:14" ht="12.75">
      <c r="A15" s="20">
        <v>11</v>
      </c>
      <c r="B15" s="17" t="s">
        <v>82</v>
      </c>
      <c r="C15" s="17" t="s">
        <v>26</v>
      </c>
      <c r="D15" s="3">
        <f t="shared" si="0"/>
        <v>670</v>
      </c>
      <c r="E15" s="22">
        <v>262</v>
      </c>
      <c r="F15" s="3">
        <v>340</v>
      </c>
      <c r="G15" s="3">
        <v>330</v>
      </c>
      <c r="I15" s="20">
        <v>11</v>
      </c>
      <c r="J15" s="17" t="s">
        <v>94</v>
      </c>
      <c r="K15" s="17" t="s">
        <v>83</v>
      </c>
      <c r="L15" s="46">
        <v>0.002437152777777778</v>
      </c>
      <c r="M15" s="48"/>
      <c r="N15" s="54">
        <f t="shared" si="1"/>
        <v>0.002437152777777778</v>
      </c>
    </row>
    <row r="16" spans="1:14" ht="12.75">
      <c r="A16" s="20">
        <v>12</v>
      </c>
      <c r="D16" s="3">
        <f t="shared" si="0"/>
        <v>0</v>
      </c>
      <c r="E16" s="3">
        <v>0</v>
      </c>
      <c r="F16" s="3">
        <v>0</v>
      </c>
      <c r="G16" s="3">
        <v>0</v>
      </c>
      <c r="I16" s="20">
        <v>12</v>
      </c>
      <c r="L16" s="49"/>
      <c r="M16" s="47"/>
      <c r="N16" s="47"/>
    </row>
    <row r="17" spans="1:14" ht="12.75">
      <c r="A17" s="20">
        <v>13</v>
      </c>
      <c r="D17" s="3">
        <f t="shared" si="0"/>
        <v>0</v>
      </c>
      <c r="E17" s="3">
        <v>0</v>
      </c>
      <c r="F17" s="3">
        <v>0</v>
      </c>
      <c r="G17" s="3">
        <v>0</v>
      </c>
      <c r="I17" s="20">
        <v>13</v>
      </c>
      <c r="L17" s="49"/>
      <c r="M17" s="47"/>
      <c r="N17" s="47"/>
    </row>
    <row r="18" spans="1:12" ht="12.75">
      <c r="A18" s="20">
        <v>14</v>
      </c>
      <c r="D18" s="3">
        <f t="shared" si="0"/>
        <v>0</v>
      </c>
      <c r="E18" s="3">
        <v>0</v>
      </c>
      <c r="F18" s="3">
        <v>0</v>
      </c>
      <c r="G18" s="3">
        <v>0</v>
      </c>
      <c r="I18" s="20">
        <v>14</v>
      </c>
      <c r="L18" s="32"/>
    </row>
    <row r="19" spans="1:9" ht="12.75">
      <c r="A19" s="20">
        <v>15</v>
      </c>
      <c r="D19" s="3">
        <f t="shared" si="0"/>
        <v>0</v>
      </c>
      <c r="E19" s="3">
        <v>0</v>
      </c>
      <c r="F19" s="3">
        <v>0</v>
      </c>
      <c r="G19" s="3">
        <v>0</v>
      </c>
      <c r="I19" s="20">
        <v>15</v>
      </c>
    </row>
    <row r="20" spans="1:9" ht="12.75">
      <c r="A20" s="20"/>
      <c r="D20" s="3"/>
      <c r="E20" s="7"/>
      <c r="F20" s="7"/>
      <c r="G20" s="7"/>
      <c r="I20" s="20"/>
    </row>
    <row r="21" spans="1:9" ht="12.75">
      <c r="A21" s="20"/>
      <c r="D21" s="3"/>
      <c r="E21" s="7"/>
      <c r="F21" s="7"/>
      <c r="G21" s="7"/>
      <c r="I21" s="20"/>
    </row>
    <row r="22" spans="1:9" ht="12.75">
      <c r="A22" s="20"/>
      <c r="D22" s="3"/>
      <c r="E22" s="7"/>
      <c r="F22" s="7"/>
      <c r="G22" s="7"/>
      <c r="I22" s="20"/>
    </row>
    <row r="23" spans="1:9" ht="12.75">
      <c r="A23" s="20"/>
      <c r="D23" s="3"/>
      <c r="E23" s="7"/>
      <c r="F23" s="7"/>
      <c r="G23" s="7"/>
      <c r="I23" s="20"/>
    </row>
    <row r="24" spans="1:9" ht="12.75">
      <c r="A24" s="20"/>
      <c r="D24" s="3"/>
      <c r="E24" s="7"/>
      <c r="F24" s="7"/>
      <c r="G24" s="7"/>
      <c r="I24" s="20"/>
    </row>
    <row r="25" spans="1:9" ht="12.75">
      <c r="A25" s="20"/>
      <c r="D25" s="3"/>
      <c r="E25" s="7"/>
      <c r="F25" s="7"/>
      <c r="G25" s="7"/>
      <c r="I25" s="20"/>
    </row>
    <row r="26" spans="1:9" ht="12.75">
      <c r="A26" s="20"/>
      <c r="D26" s="3"/>
      <c r="E26" s="7"/>
      <c r="F26" s="7"/>
      <c r="G26" s="7"/>
      <c r="I26" s="20"/>
    </row>
    <row r="27" spans="1:9" ht="12.75">
      <c r="A27" s="20"/>
      <c r="D27" s="3"/>
      <c r="E27" s="7"/>
      <c r="F27" s="7"/>
      <c r="G27" s="7"/>
      <c r="I27" s="20"/>
    </row>
    <row r="28" spans="1:9" ht="12.75">
      <c r="A28" s="20"/>
      <c r="D28" s="3"/>
      <c r="E28" s="7"/>
      <c r="F28" s="7"/>
      <c r="G28" s="7"/>
      <c r="I28" s="20"/>
    </row>
    <row r="29" spans="1:9" ht="12.75">
      <c r="A29" s="20"/>
      <c r="D29" s="3"/>
      <c r="E29" s="7"/>
      <c r="F29" s="7"/>
      <c r="G29" s="7"/>
      <c r="I29" s="20"/>
    </row>
    <row r="30" spans="1:9" ht="12.75">
      <c r="A30" s="20"/>
      <c r="D30" s="3"/>
      <c r="E30" s="7"/>
      <c r="F30" s="7"/>
      <c r="G30" s="7"/>
      <c r="I30" s="20"/>
    </row>
    <row r="31" spans="1:9" ht="12.75">
      <c r="A31" s="20"/>
      <c r="D31" s="3"/>
      <c r="E31" s="7"/>
      <c r="F31" s="7"/>
      <c r="G31" s="7"/>
      <c r="I31" s="20"/>
    </row>
    <row r="32" spans="1:9" ht="12.75">
      <c r="A32" s="20"/>
      <c r="D32" s="3"/>
      <c r="E32" s="7"/>
      <c r="F32" s="7"/>
      <c r="G32" s="7"/>
      <c r="I32" s="20"/>
    </row>
    <row r="33" spans="1:9" ht="12.75">
      <c r="A33" s="20"/>
      <c r="D33" s="3"/>
      <c r="E33" s="7"/>
      <c r="F33" s="7"/>
      <c r="G33" s="7"/>
      <c r="I33" s="20"/>
    </row>
    <row r="34" spans="1:9" ht="12.75">
      <c r="A34" s="20"/>
      <c r="D34" s="3"/>
      <c r="E34" s="7"/>
      <c r="F34" s="7"/>
      <c r="G34" s="7"/>
      <c r="I34" s="20"/>
    </row>
    <row r="35" spans="1:9" ht="12.75">
      <c r="A35" s="20"/>
      <c r="D35" s="3"/>
      <c r="E35" s="7"/>
      <c r="F35" s="7"/>
      <c r="G35" s="7"/>
      <c r="I35" s="20"/>
    </row>
    <row r="36" spans="1:9" ht="12.75">
      <c r="A36" s="20"/>
      <c r="D36" s="3"/>
      <c r="E36" s="7"/>
      <c r="F36" s="7"/>
      <c r="G36" s="7"/>
      <c r="I36" s="20"/>
    </row>
    <row r="37" spans="1:9" ht="12.75">
      <c r="A37" s="20"/>
      <c r="D37" s="3"/>
      <c r="E37" s="7"/>
      <c r="F37" s="7"/>
      <c r="G37" s="7"/>
      <c r="I37" s="20"/>
    </row>
    <row r="38" spans="1:9" ht="12.75">
      <c r="A38" s="20"/>
      <c r="D38" s="3"/>
      <c r="E38" s="7"/>
      <c r="F38" s="7"/>
      <c r="G38" s="7"/>
      <c r="I38" s="20"/>
    </row>
    <row r="39" spans="1:9" ht="12.75">
      <c r="A39" s="20"/>
      <c r="D39" s="3"/>
      <c r="E39" s="7"/>
      <c r="F39" s="7"/>
      <c r="G39" s="7"/>
      <c r="I39" s="20"/>
    </row>
    <row r="40" spans="1:9" ht="12.75">
      <c r="A40" s="20"/>
      <c r="D40" s="3"/>
      <c r="E40" s="7"/>
      <c r="F40" s="7"/>
      <c r="G40" s="7"/>
      <c r="I40" s="20"/>
    </row>
    <row r="41" spans="1:9" ht="12.75">
      <c r="A41" s="20"/>
      <c r="D41" s="3"/>
      <c r="E41" s="7"/>
      <c r="F41" s="7"/>
      <c r="G41" s="7"/>
      <c r="I41" s="20"/>
    </row>
    <row r="42" spans="1:9" ht="12.75">
      <c r="A42" s="20"/>
      <c r="D42" s="3"/>
      <c r="E42" s="7"/>
      <c r="F42" s="7"/>
      <c r="G42" s="7"/>
      <c r="I42" s="20"/>
    </row>
  </sheetData>
  <sheetProtection/>
  <conditionalFormatting sqref="A5:G19">
    <cfRule type="expression" priority="2" dxfId="0" stopIfTrue="1">
      <formula>$A5&lt;4</formula>
    </cfRule>
  </conditionalFormatting>
  <conditionalFormatting sqref="I5:N19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v.Dijk</dc:creator>
  <cp:keywords/>
  <dc:description/>
  <cp:lastModifiedBy>mbogelsm</cp:lastModifiedBy>
  <cp:lastPrinted>2013-06-15T14:08:04Z</cp:lastPrinted>
  <dcterms:created xsi:type="dcterms:W3CDTF">2001-11-05T11:29:39Z</dcterms:created>
  <dcterms:modified xsi:type="dcterms:W3CDTF">2014-07-03T19:09:15Z</dcterms:modified>
  <cp:category/>
  <cp:version/>
  <cp:contentType/>
  <cp:contentStatus/>
</cp:coreProperties>
</file>