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tabRatio="846" activeTab="2"/>
  </bookViews>
  <sheets>
    <sheet name="4JPA2" sheetId="1" r:id="rId1"/>
    <sheet name="4MPA2" sheetId="2" r:id="rId2"/>
    <sheet name="4JPA1" sheetId="3" r:id="rId3"/>
    <sheet name="4MPA1" sheetId="4" r:id="rId4"/>
    <sheet name="4JPB" sheetId="5" r:id="rId5"/>
    <sheet name="4MPB" sheetId="6" r:id="rId6"/>
    <sheet name="4JPC" sheetId="7" r:id="rId7"/>
    <sheet name="4MPC" sheetId="8" r:id="rId8"/>
    <sheet name="4JPmini" sheetId="9" r:id="rId9"/>
    <sheet name="4MPmini" sheetId="10" r:id="rId10"/>
    <sheet name="Sheet1" sheetId="11" r:id="rId11"/>
  </sheets>
  <definedNames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2">'4JPA1'!$A$1:$G$40</definedName>
    <definedName name="_xlnm.Print_Area" localSheetId="0">'4JPA2'!$A$1:$G$36</definedName>
    <definedName name="_xlnm.Print_Area" localSheetId="4">'4JPB'!$A$1:$G$41</definedName>
    <definedName name="_xlnm.Print_Area" localSheetId="3">'4MPA1'!$A$1:$G$34</definedName>
    <definedName name="_xlnm.Print_Area" localSheetId="1">'4MPA2'!$A$1:$G$36</definedName>
    <definedName name="_xlnm.Print_Area" localSheetId="5">'4MPB'!$A$1:$G$25</definedName>
    <definedName name="_xlnm.Print_Area" localSheetId="7">'4MPC'!$A$1:$G$32</definedName>
  </definedNames>
  <calcPr fullCalcOnLoad="1"/>
</workbook>
</file>

<file path=xl/sharedStrings.xml><?xml version="1.0" encoding="utf-8"?>
<sst xmlns="http://schemas.openxmlformats.org/spreadsheetml/2006/main" count="1380" uniqueCount="379">
  <si>
    <t xml:space="preserve"> 600 m.</t>
  </si>
  <si>
    <t>nr.</t>
  </si>
  <si>
    <t>voornaam</t>
  </si>
  <si>
    <t>naam</t>
  </si>
  <si>
    <t>vereniging</t>
  </si>
  <si>
    <t>1000 m.</t>
  </si>
  <si>
    <t xml:space="preserve">     1000 m.</t>
  </si>
  <si>
    <t xml:space="preserve">      1000 m.</t>
  </si>
  <si>
    <t xml:space="preserve">         1000 m.</t>
  </si>
  <si>
    <t>nr</t>
  </si>
  <si>
    <t>totaal</t>
  </si>
  <si>
    <t>beste resultaat</t>
  </si>
  <si>
    <t>Poule: 4</t>
  </si>
  <si>
    <t xml:space="preserve">Jongens Pupillen A 2003 2e jaars  </t>
  </si>
  <si>
    <t xml:space="preserve">Meisjes Pupillen A 2003 2e jaars  </t>
  </si>
  <si>
    <t xml:space="preserve">Jongens Pupillen A 2004 1e jaars  </t>
  </si>
  <si>
    <t xml:space="preserve">Meisjes Pupillen A 2004 1e jaars  </t>
  </si>
  <si>
    <t xml:space="preserve">Jongens Pupillen B 2005  </t>
  </si>
  <si>
    <t>Meisjes Pupillen B 2005</t>
  </si>
  <si>
    <t>Jongens Pupillen C 2006</t>
  </si>
  <si>
    <t>Meisjes Pupillen C 2006</t>
  </si>
  <si>
    <t xml:space="preserve">Jongens Minipupillen 2007 ev </t>
  </si>
  <si>
    <t xml:space="preserve">Meisjes Minipupillen 2007 ev </t>
  </si>
  <si>
    <t>Pupillencompetitie 2014</t>
  </si>
  <si>
    <t xml:space="preserve">Lucca Marks              </t>
  </si>
  <si>
    <t xml:space="preserve">Martijn Pos              </t>
  </si>
  <si>
    <t xml:space="preserve">Wouter Gorcom            </t>
  </si>
  <si>
    <t xml:space="preserve">Lars Wijnholt            </t>
  </si>
  <si>
    <t xml:space="preserve">William Knol             </t>
  </si>
  <si>
    <t xml:space="preserve">Naoa Yeo                 </t>
  </si>
  <si>
    <t xml:space="preserve">Yoeri Karsowidjojo       </t>
  </si>
  <si>
    <t xml:space="preserve">Tobias Wolff             </t>
  </si>
  <si>
    <t xml:space="preserve">Obbe Reinders            </t>
  </si>
  <si>
    <t xml:space="preserve">Joeri Steenman           </t>
  </si>
  <si>
    <t xml:space="preserve">Ben Bouwhuijzen          </t>
  </si>
  <si>
    <t xml:space="preserve">Marius Vyent             </t>
  </si>
  <si>
    <t xml:space="preserve">Liam de Bruijne          </t>
  </si>
  <si>
    <t xml:space="preserve">Sverre Meesters          </t>
  </si>
  <si>
    <t xml:space="preserve">Koen Bijlsma             </t>
  </si>
  <si>
    <t xml:space="preserve">Rolf Vader               </t>
  </si>
  <si>
    <t xml:space="preserve">Joel Tromp               </t>
  </si>
  <si>
    <t xml:space="preserve">Rick van der Meer        </t>
  </si>
  <si>
    <t xml:space="preserve">Jesse Sporrel            </t>
  </si>
  <si>
    <t xml:space="preserve">Tyrone Richards          </t>
  </si>
  <si>
    <t xml:space="preserve">Finn Kooij               </t>
  </si>
  <si>
    <t xml:space="preserve">Julien Ketting           </t>
  </si>
  <si>
    <t xml:space="preserve">Mees Ramaker             </t>
  </si>
  <si>
    <t xml:space="preserve">Bjorn Boss               </t>
  </si>
  <si>
    <t xml:space="preserve">Thijs Lemmens            </t>
  </si>
  <si>
    <t xml:space="preserve">Nylas van Deursen        </t>
  </si>
  <si>
    <t xml:space="preserve">Thymo de Vente           </t>
  </si>
  <si>
    <t xml:space="preserve">Tim Slegter              </t>
  </si>
  <si>
    <t xml:space="preserve">Luc Nederpell            </t>
  </si>
  <si>
    <t xml:space="preserve">Marc Mijnlieff           </t>
  </si>
  <si>
    <t xml:space="preserve">Casper Zijderveld        </t>
  </si>
  <si>
    <t xml:space="preserve">Imre Dekker              </t>
  </si>
  <si>
    <t xml:space="preserve">Thijs Verbruggen         </t>
  </si>
  <si>
    <t xml:space="preserve">Jort Vooijs              </t>
  </si>
  <si>
    <t xml:space="preserve">Sijmen van Ham           </t>
  </si>
  <si>
    <t xml:space="preserve">Koen van der Linde       </t>
  </si>
  <si>
    <t xml:space="preserve">Abel Remkes              </t>
  </si>
  <si>
    <t xml:space="preserve">Lucas de Swart           </t>
  </si>
  <si>
    <t xml:space="preserve">Hellas Utrecht </t>
  </si>
  <si>
    <t xml:space="preserve">AV Atverni     </t>
  </si>
  <si>
    <t xml:space="preserve">Altis          </t>
  </si>
  <si>
    <t xml:space="preserve">AV Zeewolde    </t>
  </si>
  <si>
    <t xml:space="preserve">AV Nijkerk     </t>
  </si>
  <si>
    <t xml:space="preserve">Nigel Kenepa             </t>
  </si>
  <si>
    <t xml:space="preserve">Nathan Oerlemans         </t>
  </si>
  <si>
    <t xml:space="preserve">Bart van Zandwijk        </t>
  </si>
  <si>
    <t xml:space="preserve">Aaron Hoogenboom         </t>
  </si>
  <si>
    <t xml:space="preserve">Alexander Ridderikhoff   </t>
  </si>
  <si>
    <t xml:space="preserve">Bjorn van der Velden     </t>
  </si>
  <si>
    <t xml:space="preserve">Jasper Smink             </t>
  </si>
  <si>
    <t xml:space="preserve">Merijn Dekker            </t>
  </si>
  <si>
    <t xml:space="preserve">Sander Schijf            </t>
  </si>
  <si>
    <t xml:space="preserve">Bram Gruitroy            </t>
  </si>
  <si>
    <t xml:space="preserve">Marijn Buddendorf        </t>
  </si>
  <si>
    <t xml:space="preserve">Roy van Meurs            </t>
  </si>
  <si>
    <t xml:space="preserve">Jarno Rutten             </t>
  </si>
  <si>
    <t xml:space="preserve">Jelmer Steensma          </t>
  </si>
  <si>
    <t xml:space="preserve">Hidde van Kooten         </t>
  </si>
  <si>
    <t xml:space="preserve">Sam Relyveld             </t>
  </si>
  <si>
    <t xml:space="preserve">Guido Daatselaar         </t>
  </si>
  <si>
    <t xml:space="preserve">Redlef Kok               </t>
  </si>
  <si>
    <t xml:space="preserve">Teagan Hessels           </t>
  </si>
  <si>
    <t xml:space="preserve">Tycho Vink               </t>
  </si>
  <si>
    <t xml:space="preserve">Lennert Berentsen        </t>
  </si>
  <si>
    <t xml:space="preserve">Jelle Swaanen            </t>
  </si>
  <si>
    <t xml:space="preserve">Jeroen Visser            </t>
  </si>
  <si>
    <t xml:space="preserve">Michiel Koelewijn        </t>
  </si>
  <si>
    <t xml:space="preserve">Jouke Westerhof          </t>
  </si>
  <si>
    <t xml:space="preserve">Wouter van der Wit       </t>
  </si>
  <si>
    <t xml:space="preserve">Bart Huizinga            </t>
  </si>
  <si>
    <t xml:space="preserve">Gosin Meerens            </t>
  </si>
  <si>
    <t xml:space="preserve">Femi Ekker               </t>
  </si>
  <si>
    <t xml:space="preserve">Levi Posthuma            </t>
  </si>
  <si>
    <t xml:space="preserve">Tobias Favier            </t>
  </si>
  <si>
    <t xml:space="preserve">Mees Overbeek            </t>
  </si>
  <si>
    <t xml:space="preserve">Kenan van der Kooij      </t>
  </si>
  <si>
    <t xml:space="preserve">Koen van Zandwijk        </t>
  </si>
  <si>
    <t xml:space="preserve">Stan van den Brakel      </t>
  </si>
  <si>
    <t xml:space="preserve">Gert Schellen            </t>
  </si>
  <si>
    <t xml:space="preserve">Max van Zijtveld         </t>
  </si>
  <si>
    <t xml:space="preserve">Joris IJzinga            </t>
  </si>
  <si>
    <t xml:space="preserve">Senna Kampinga           </t>
  </si>
  <si>
    <t xml:space="preserve">Daan Rooijen             </t>
  </si>
  <si>
    <t xml:space="preserve">Joachim de Meer          </t>
  </si>
  <si>
    <t xml:space="preserve">Julius de Vries          </t>
  </si>
  <si>
    <t xml:space="preserve">Jesse Oud                </t>
  </si>
  <si>
    <t xml:space="preserve">Raul van Soest           </t>
  </si>
  <si>
    <t xml:space="preserve">Lars van Willigenburg    </t>
  </si>
  <si>
    <t xml:space="preserve">Tom Houtveen             </t>
  </si>
  <si>
    <t xml:space="preserve">Tjerk Schoppert          </t>
  </si>
  <si>
    <t xml:space="preserve">Mike van Doorn           </t>
  </si>
  <si>
    <t xml:space="preserve">Leon Jonker              </t>
  </si>
  <si>
    <t xml:space="preserve">Mats Medema              </t>
  </si>
  <si>
    <t xml:space="preserve">Stef van der Brug        </t>
  </si>
  <si>
    <t xml:space="preserve">Freek Bos                </t>
  </si>
  <si>
    <t xml:space="preserve">Morris Al                </t>
  </si>
  <si>
    <t xml:space="preserve">Ivo Rots                 </t>
  </si>
  <si>
    <t xml:space="preserve">Siebe Westerhof          </t>
  </si>
  <si>
    <t xml:space="preserve">Milan Emo                </t>
  </si>
  <si>
    <t xml:space="preserve">Cas de Groote            </t>
  </si>
  <si>
    <t xml:space="preserve">Mitchel van Dam          </t>
  </si>
  <si>
    <t xml:space="preserve">Luit Wendelaar           </t>
  </si>
  <si>
    <t xml:space="preserve">Max de Swart             </t>
  </si>
  <si>
    <t xml:space="preserve">Jonathan van Lien        </t>
  </si>
  <si>
    <t xml:space="preserve">Gijs Bomer               </t>
  </si>
  <si>
    <t xml:space="preserve">Niels Gerritsen          </t>
  </si>
  <si>
    <t xml:space="preserve">Finn van Ek              </t>
  </si>
  <si>
    <t xml:space="preserve">Diesel Bakker            </t>
  </si>
  <si>
    <t xml:space="preserve">Philip Walraven          </t>
  </si>
  <si>
    <t xml:space="preserve">Rogier Groenenweg        </t>
  </si>
  <si>
    <t xml:space="preserve">Boris Hermsen            </t>
  </si>
  <si>
    <t xml:space="preserve">Finn van de Es           </t>
  </si>
  <si>
    <t xml:space="preserve">Senna Fransen            </t>
  </si>
  <si>
    <t xml:space="preserve">Floris van der Vijgh     </t>
  </si>
  <si>
    <t xml:space="preserve">Quinten Jeelof           </t>
  </si>
  <si>
    <t xml:space="preserve">Quint Bosman             </t>
  </si>
  <si>
    <t xml:space="preserve">Lars Mulder              </t>
  </si>
  <si>
    <t xml:space="preserve">Jonah Pronk              </t>
  </si>
  <si>
    <t xml:space="preserve">Sven ter Riet            </t>
  </si>
  <si>
    <t xml:space="preserve">Bastiaan van Dijk        </t>
  </si>
  <si>
    <t xml:space="preserve">Pepijn Geraedts          </t>
  </si>
  <si>
    <t xml:space="preserve">Morris Louw              </t>
  </si>
  <si>
    <t xml:space="preserve">Tobias Boxman            </t>
  </si>
  <si>
    <t xml:space="preserve">Sven Karel               </t>
  </si>
  <si>
    <t xml:space="preserve">Mathijs de Winter        </t>
  </si>
  <si>
    <t xml:space="preserve">Niels Hulsman            </t>
  </si>
  <si>
    <t xml:space="preserve">Niels Sterk              </t>
  </si>
  <si>
    <t xml:space="preserve">Milan  Norg              </t>
  </si>
  <si>
    <t xml:space="preserve">Martijn Worst            </t>
  </si>
  <si>
    <t xml:space="preserve">Mathijs Bergstra         </t>
  </si>
  <si>
    <t xml:space="preserve">Stan Agterberg           </t>
  </si>
  <si>
    <t xml:space="preserve">Levi Relyveld            </t>
  </si>
  <si>
    <t xml:space="preserve">Willem van Veenendaal    </t>
  </si>
  <si>
    <t xml:space="preserve">Jarne  van de Poll       </t>
  </si>
  <si>
    <t xml:space="preserve">Thom van der Leest       </t>
  </si>
  <si>
    <t xml:space="preserve">Daan van Bruggen         </t>
  </si>
  <si>
    <t xml:space="preserve">Tijmen Robertz           </t>
  </si>
  <si>
    <t xml:space="preserve">Nathan Le Comte          </t>
  </si>
  <si>
    <t xml:space="preserve">Tom van Egmond           </t>
  </si>
  <si>
    <t xml:space="preserve">Dean Bruin               </t>
  </si>
  <si>
    <t xml:space="preserve">Daniel Frissen           </t>
  </si>
  <si>
    <t xml:space="preserve">Tijm Walk                </t>
  </si>
  <si>
    <t xml:space="preserve">Tim Verhagen             </t>
  </si>
  <si>
    <t xml:space="preserve">Bram Goossens            </t>
  </si>
  <si>
    <t xml:space="preserve">Charlie  van Wjk         </t>
  </si>
  <si>
    <t xml:space="preserve">Hessel de Jong           </t>
  </si>
  <si>
    <t xml:space="preserve">Guus de Klein            </t>
  </si>
  <si>
    <t xml:space="preserve">Jetske Meijer            </t>
  </si>
  <si>
    <t xml:space="preserve">Marinka Schuurman        </t>
  </si>
  <si>
    <t xml:space="preserve">Charlize Mamman          </t>
  </si>
  <si>
    <t xml:space="preserve">Lara Heinen              </t>
  </si>
  <si>
    <t xml:space="preserve">Lotte Lammers            </t>
  </si>
  <si>
    <t xml:space="preserve">Naomie Höhn             </t>
  </si>
  <si>
    <t xml:space="preserve">Lisanne Boot             </t>
  </si>
  <si>
    <t xml:space="preserve">Ella Lommen              </t>
  </si>
  <si>
    <t xml:space="preserve">Chimène Koller          </t>
  </si>
  <si>
    <t xml:space="preserve">Emma Kamer               </t>
  </si>
  <si>
    <t xml:space="preserve">Myrthe Martens           </t>
  </si>
  <si>
    <t xml:space="preserve">Indira Hassen            </t>
  </si>
  <si>
    <t xml:space="preserve">Marit de Munnik          </t>
  </si>
  <si>
    <t xml:space="preserve">Bente van de Spoel       </t>
  </si>
  <si>
    <t xml:space="preserve">Isabel Kerstholt         </t>
  </si>
  <si>
    <t xml:space="preserve">Anne Hardeman            </t>
  </si>
  <si>
    <t xml:space="preserve">Annick Koks              </t>
  </si>
  <si>
    <t xml:space="preserve">Maaike Meewisse          </t>
  </si>
  <si>
    <t xml:space="preserve">Bente Snepvangers        </t>
  </si>
  <si>
    <t xml:space="preserve">Naomi Post               </t>
  </si>
  <si>
    <t xml:space="preserve">Marloes Bosman           </t>
  </si>
  <si>
    <t xml:space="preserve">Ynske van de Poll        </t>
  </si>
  <si>
    <t xml:space="preserve">Carmen Aalmoes           </t>
  </si>
  <si>
    <t xml:space="preserve">Mirte Mul                </t>
  </si>
  <si>
    <t xml:space="preserve">Emma Scheepstra          </t>
  </si>
  <si>
    <t xml:space="preserve">Ellis de Vries           </t>
  </si>
  <si>
    <t xml:space="preserve">Nienke Overgoor          </t>
  </si>
  <si>
    <t xml:space="preserve">Carmen Huikeshoven       </t>
  </si>
  <si>
    <t xml:space="preserve">Amara Nnadi              </t>
  </si>
  <si>
    <t xml:space="preserve">Isis Hordijk             </t>
  </si>
  <si>
    <t xml:space="preserve">Marleen van Beers        </t>
  </si>
  <si>
    <t xml:space="preserve">Mirte Weijers            </t>
  </si>
  <si>
    <t xml:space="preserve">Tosca Claus              </t>
  </si>
  <si>
    <t xml:space="preserve">Janaica Wessels          </t>
  </si>
  <si>
    <t xml:space="preserve">Puk Pouleijn             </t>
  </si>
  <si>
    <t xml:space="preserve">Emma Jacobs              </t>
  </si>
  <si>
    <t xml:space="preserve">Renate Bakker            </t>
  </si>
  <si>
    <t xml:space="preserve">Nicoline van Vught       </t>
  </si>
  <si>
    <t xml:space="preserve">Janneke van Hofslot      </t>
  </si>
  <si>
    <t xml:space="preserve">Merel Hogewind           </t>
  </si>
  <si>
    <t xml:space="preserve">Jonna van der Kooij      </t>
  </si>
  <si>
    <t xml:space="preserve">Dianne Vendrig           </t>
  </si>
  <si>
    <t xml:space="preserve">Loïs Kok                </t>
  </si>
  <si>
    <t xml:space="preserve">Marit van Gageldonk      </t>
  </si>
  <si>
    <t xml:space="preserve">Merel Kuper              </t>
  </si>
  <si>
    <t xml:space="preserve">Debora Delhez            </t>
  </si>
  <si>
    <t xml:space="preserve">Dana Buitenhuis          </t>
  </si>
  <si>
    <t xml:space="preserve">Sterre van Eck           </t>
  </si>
  <si>
    <t xml:space="preserve">Lisa Cox                 </t>
  </si>
  <si>
    <t xml:space="preserve">Pien Kempe               </t>
  </si>
  <si>
    <t xml:space="preserve">Nienke Luijckx           </t>
  </si>
  <si>
    <t xml:space="preserve">Luna Mulder              </t>
  </si>
  <si>
    <t xml:space="preserve">Veerle Olde Hengel       </t>
  </si>
  <si>
    <t xml:space="preserve">Noa Harteman             </t>
  </si>
  <si>
    <t xml:space="preserve">Ella Cox                 </t>
  </si>
  <si>
    <t xml:space="preserve">Maya Clark               </t>
  </si>
  <si>
    <t xml:space="preserve">Sofie van Kooij          </t>
  </si>
  <si>
    <t xml:space="preserve">Floor Bottelier          </t>
  </si>
  <si>
    <t xml:space="preserve">Lotte Buitenkamp         </t>
  </si>
  <si>
    <t xml:space="preserve">Ilse van Veenendaal      </t>
  </si>
  <si>
    <t xml:space="preserve">Anouk Overgoor           </t>
  </si>
  <si>
    <t xml:space="preserve">Maartje Rinsema          </t>
  </si>
  <si>
    <t xml:space="preserve">Rosemijn Goldschmeding   </t>
  </si>
  <si>
    <t xml:space="preserve">Loes Kempe               </t>
  </si>
  <si>
    <t xml:space="preserve">Berber Schaap            </t>
  </si>
  <si>
    <t xml:space="preserve">Lies van Bommel          </t>
  </si>
  <si>
    <t xml:space="preserve">Renee  van de Mast       </t>
  </si>
  <si>
    <t xml:space="preserve">Karin de Wit             </t>
  </si>
  <si>
    <t xml:space="preserve">Jasmijn Post             </t>
  </si>
  <si>
    <t xml:space="preserve">Sue-Ellen Kross          </t>
  </si>
  <si>
    <t xml:space="preserve">Isabella Frissen         </t>
  </si>
  <si>
    <t xml:space="preserve">Annabel Bon              </t>
  </si>
  <si>
    <t xml:space="preserve">Isis Maessen             </t>
  </si>
  <si>
    <t xml:space="preserve">Anika van der Wolf       </t>
  </si>
  <si>
    <t xml:space="preserve">Tessa van Rijn           </t>
  </si>
  <si>
    <t xml:space="preserve">Amira Mjallad            </t>
  </si>
  <si>
    <t xml:space="preserve">Selma  Martens           </t>
  </si>
  <si>
    <t xml:space="preserve">Emma Swaanen             </t>
  </si>
  <si>
    <t xml:space="preserve">Katya Stappers           </t>
  </si>
  <si>
    <t xml:space="preserve">Louise Pel               </t>
  </si>
  <si>
    <t xml:space="preserve">Anne van der Linde       </t>
  </si>
  <si>
    <t xml:space="preserve">Teuntje Vonk             </t>
  </si>
  <si>
    <t xml:space="preserve">Noor Cote                </t>
  </si>
  <si>
    <t xml:space="preserve">Nikki Bruin              </t>
  </si>
  <si>
    <t xml:space="preserve">Veerle Vooijs            </t>
  </si>
  <si>
    <t xml:space="preserve">Fardo de Jong            </t>
  </si>
  <si>
    <t xml:space="preserve">Oumaima Amdaa            </t>
  </si>
  <si>
    <t xml:space="preserve">Naomi van Zeben          </t>
  </si>
  <si>
    <t xml:space="preserve">Elena Slagt              </t>
  </si>
  <si>
    <t xml:space="preserve">Jelke  Steenbeek         </t>
  </si>
  <si>
    <t xml:space="preserve">Noralie  Schuurmans      </t>
  </si>
  <si>
    <t xml:space="preserve">Elin Buitenhuis          </t>
  </si>
  <si>
    <t xml:space="preserve">Annemijn Beijer          </t>
  </si>
  <si>
    <t xml:space="preserve">Annemijn Kerstholt       </t>
  </si>
  <si>
    <t xml:space="preserve">Floor Bomer              </t>
  </si>
  <si>
    <t xml:space="preserve">Kyana Richards           </t>
  </si>
  <si>
    <t xml:space="preserve">Pip Kleijntjens          </t>
  </si>
  <si>
    <t xml:space="preserve">Lara Vliert              </t>
  </si>
  <si>
    <t xml:space="preserve">Maureen de Wit           </t>
  </si>
  <si>
    <t xml:space="preserve">Julia de la Fluente      </t>
  </si>
  <si>
    <t xml:space="preserve">Liva Hofste              </t>
  </si>
  <si>
    <t xml:space="preserve">Valerie Dorland          </t>
  </si>
  <si>
    <t xml:space="preserve">Vanya Teterissa          </t>
  </si>
  <si>
    <t xml:space="preserve">Britt van der westerlaak </t>
  </si>
  <si>
    <t xml:space="preserve">Sterre Schoonderbeek     </t>
  </si>
  <si>
    <t xml:space="preserve">Maureen Baartmans        </t>
  </si>
  <si>
    <t xml:space="preserve">Karlijn  Rinsema         </t>
  </si>
  <si>
    <t xml:space="preserve">Rosa janse de jonge      </t>
  </si>
  <si>
    <t xml:space="preserve">Anouk van Dalen          </t>
  </si>
  <si>
    <t xml:space="preserve">Ilse Tra                 </t>
  </si>
  <si>
    <t xml:space="preserve">Marit Fonville           </t>
  </si>
  <si>
    <t xml:space="preserve">Kyra van Buuren          </t>
  </si>
  <si>
    <t xml:space="preserve">Claire Hankes            </t>
  </si>
  <si>
    <t xml:space="preserve">Lars Bögels             </t>
  </si>
  <si>
    <t>Lars Mulder</t>
  </si>
  <si>
    <t>Noralie  Schuurman</t>
  </si>
  <si>
    <t xml:space="preserve">Julia de la Fuente      </t>
  </si>
  <si>
    <t>Lars Putman</t>
  </si>
  <si>
    <t>Milad Ahmadian Yazdi</t>
  </si>
  <si>
    <t>Ryan Boonman</t>
  </si>
  <si>
    <t>Av Zeewolde</t>
  </si>
  <si>
    <t>Ralph Schulting</t>
  </si>
  <si>
    <t>Mike v.d. Vooren</t>
  </si>
  <si>
    <t>Lois de Wit</t>
  </si>
  <si>
    <t>Doninique Poelhekke</t>
  </si>
  <si>
    <t>AV Zeewolde</t>
  </si>
  <si>
    <t>Maureen Poelhekke</t>
  </si>
  <si>
    <t>Olivie van der Linden</t>
  </si>
  <si>
    <t>Madelief van Schaik</t>
  </si>
  <si>
    <t>Nora Dieleman</t>
  </si>
  <si>
    <t>Fien van Leuveren</t>
  </si>
  <si>
    <t>Sven van Leeuwen</t>
  </si>
  <si>
    <t>Timo Laseur</t>
  </si>
  <si>
    <t>Adam van Werkhoven</t>
  </si>
  <si>
    <t>Rasmus van Werkhoven</t>
  </si>
  <si>
    <t>Just Huckriede</t>
  </si>
  <si>
    <t>Senna Kortman</t>
  </si>
  <si>
    <t>Tjada Smelt</t>
  </si>
  <si>
    <t>Thomas Happé</t>
  </si>
  <si>
    <t>Mylan Boonman</t>
  </si>
  <si>
    <t>Marijn van der Harst</t>
  </si>
  <si>
    <t>Max van der Weerd</t>
  </si>
  <si>
    <t>Julius Adam</t>
  </si>
  <si>
    <t>Floris Heijlond</t>
  </si>
  <si>
    <t>Dieloff de Nas</t>
  </si>
  <si>
    <t>Gijs de Vries</t>
  </si>
  <si>
    <t>Troy de Wit</t>
  </si>
  <si>
    <t>Finn Rijswick</t>
  </si>
  <si>
    <t>Floor Smelt</t>
  </si>
  <si>
    <t>Sarie van Pinxteren</t>
  </si>
  <si>
    <t>Alex van den Berg</t>
  </si>
  <si>
    <t>Agatha Nijman</t>
  </si>
  <si>
    <t>Eva Kroon</t>
  </si>
  <si>
    <t xml:space="preserve">Leonie Mariën            </t>
  </si>
  <si>
    <t>Dagmar Schepers</t>
  </si>
  <si>
    <t>Fransje van der Knaap</t>
  </si>
  <si>
    <t>Kijara Weijenberg</t>
  </si>
  <si>
    <t>Jinte van den Brink</t>
  </si>
  <si>
    <t>Jet Heck</t>
  </si>
  <si>
    <t>Emma van Werkhoven</t>
  </si>
  <si>
    <t>Anne-Berthe Renes</t>
  </si>
  <si>
    <t>Yanna Bijl</t>
  </si>
  <si>
    <t>Sanne Berning</t>
  </si>
  <si>
    <t>Diede van Oorschot</t>
  </si>
  <si>
    <t>Timen de Bruijne</t>
  </si>
  <si>
    <t>Bart Flikweert</t>
  </si>
  <si>
    <t>Ivo Klazema</t>
  </si>
  <si>
    <t>Arthur Schoenmakers</t>
  </si>
  <si>
    <t>Jurre de Bree</t>
  </si>
  <si>
    <t>Kars Rozema</t>
  </si>
  <si>
    <t>AV Nijkerk</t>
  </si>
  <si>
    <t>Mats Dieleman</t>
  </si>
  <si>
    <t>Noah Sandbrink</t>
  </si>
  <si>
    <t>Jip de Greef</t>
  </si>
  <si>
    <t>Arhur Geraerdts</t>
  </si>
  <si>
    <t>Alain Laporte</t>
  </si>
  <si>
    <t>Abel Laseur</t>
  </si>
  <si>
    <t>Stan Atsma</t>
  </si>
  <si>
    <t>Femi Ekker</t>
  </si>
  <si>
    <t>Tim Consemulder</t>
  </si>
  <si>
    <t>Luuk Schellen</t>
  </si>
  <si>
    <t>Jos Bouhuis</t>
  </si>
  <si>
    <t>Ivo Straten</t>
  </si>
  <si>
    <t>Iris de Bie</t>
  </si>
  <si>
    <t>Faye Pouw</t>
  </si>
  <si>
    <t>Laura van Buuren</t>
  </si>
  <si>
    <t>Carlijn de Bie</t>
  </si>
  <si>
    <t>Sanne Schouten</t>
  </si>
  <si>
    <t>Sara Schouten</t>
  </si>
  <si>
    <t>Joost van Dalen</t>
  </si>
  <si>
    <t>Seb Roelofs</t>
  </si>
  <si>
    <t>Nijkerk</t>
  </si>
  <si>
    <t>Tessa Evelein</t>
  </si>
  <si>
    <t>Wieke de Gier</t>
  </si>
  <si>
    <t>Jelle Atsma</t>
  </si>
  <si>
    <t>Luit Wendelaar</t>
  </si>
  <si>
    <t>Renzo de Gier</t>
  </si>
  <si>
    <t>Erik Vogel</t>
  </si>
  <si>
    <t>Pip Kleijntjens</t>
  </si>
  <si>
    <t>Iris van Leuveren</t>
  </si>
  <si>
    <t>Nadine Mensen</t>
  </si>
  <si>
    <t>Kas van Geleuken</t>
  </si>
  <si>
    <t>Nemo Oostergetel</t>
  </si>
  <si>
    <t>Jan Barbier</t>
  </si>
  <si>
    <t>Gabriël Verheijen</t>
  </si>
  <si>
    <t>meijne Viersen</t>
  </si>
  <si>
    <t>Benjahmin van Dusschoten</t>
  </si>
  <si>
    <t>Jasmijn Adam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</si>
</sst>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_)"/>
    <numFmt numFmtId="187" formatCode="0.00_)"/>
    <numFmt numFmtId="188" formatCode="#,##0.00_);\(#,##0.00\)"/>
    <numFmt numFmtId="189" formatCode="0_)"/>
    <numFmt numFmtId="190" formatCode="0.0"/>
    <numFmt numFmtId="191" formatCode="d/mm/yy"/>
    <numFmt numFmtId="192" formatCode="dd/mm/yy"/>
    <numFmt numFmtId="193" formatCode="mm:ss.0;@"/>
    <numFmt numFmtId="194" formatCode="mmm/yyyy"/>
    <numFmt numFmtId="195" formatCode="[$-413]dddd\ d\ mmmm\ yyyy"/>
    <numFmt numFmtId="196" formatCode="d/mm/yy;@"/>
    <numFmt numFmtId="197" formatCode="dd/mm/yy;@"/>
    <numFmt numFmtId="198" formatCode="0_ "/>
    <numFmt numFmtId="199" formatCode="mm:ss.00"/>
  </numFmts>
  <fonts count="4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/>
    </xf>
    <xf numFmtId="199" fontId="1" fillId="0" borderId="0" xfId="0" applyNumberFormat="1" applyFont="1" applyFill="1" applyBorder="1" applyAlignment="1">
      <alignment horizontal="left"/>
    </xf>
    <xf numFmtId="199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192" fontId="1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 locked="0"/>
    </xf>
    <xf numFmtId="197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 applyProtection="1">
      <alignment horizontal="center"/>
      <protection/>
    </xf>
    <xf numFmtId="190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92" fontId="1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Fill="1" applyBorder="1" applyAlignment="1">
      <alignment horizontal="left"/>
    </xf>
    <xf numFmtId="0" fontId="0" fillId="0" borderId="0" xfId="0" applyBorder="1" applyAlignment="1" applyProtection="1">
      <alignment/>
      <protection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Default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andaard 2" xfId="62"/>
    <cellStyle name="Title" xfId="63"/>
    <cellStyle name="Total" xfId="64"/>
    <cellStyle name="Warning Text" xfId="65"/>
  </cellStyles>
  <dxfs count="20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3.625" style="4" customWidth="1"/>
    <col min="2" max="2" width="26.00390625" style="4" customWidth="1"/>
    <col min="3" max="3" width="12.375" style="4" bestFit="1" customWidth="1"/>
    <col min="4" max="4" width="8.125" style="4" customWidth="1"/>
    <col min="5" max="7" width="8.125" style="1" customWidth="1"/>
    <col min="8" max="8" width="3.125" style="4" customWidth="1"/>
    <col min="9" max="9" width="3.625" style="4" customWidth="1"/>
    <col min="10" max="10" width="24.75390625" style="4" customWidth="1"/>
    <col min="11" max="11" width="12.375" style="4" bestFit="1" customWidth="1"/>
    <col min="12" max="13" width="8.50390625" style="9" customWidth="1"/>
    <col min="14" max="14" width="11.625" style="9" bestFit="1" customWidth="1"/>
    <col min="15" max="16384" width="9.00390625" style="4" customWidth="1"/>
  </cols>
  <sheetData>
    <row r="1" spans="1:12" ht="12.75">
      <c r="A1" s="12" t="s">
        <v>23</v>
      </c>
      <c r="C1" s="13" t="s">
        <v>12</v>
      </c>
      <c r="D1" s="13"/>
      <c r="I1" s="14"/>
      <c r="L1" s="26"/>
    </row>
    <row r="3" spans="1:12" ht="12.75">
      <c r="A3" s="14" t="s">
        <v>13</v>
      </c>
      <c r="I3" s="14" t="str">
        <f>A3</f>
        <v>Jongens Pupillen A 2003 2e jaars  </v>
      </c>
      <c r="L3" s="26" t="s">
        <v>6</v>
      </c>
    </row>
    <row r="4" spans="1:14" ht="12.75">
      <c r="A4" s="14" t="s">
        <v>1</v>
      </c>
      <c r="B4" s="14" t="s">
        <v>3</v>
      </c>
      <c r="C4" s="14" t="s">
        <v>4</v>
      </c>
      <c r="D4" s="14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27">
        <f>E4</f>
        <v>41741</v>
      </c>
      <c r="M4" s="27">
        <f>F4</f>
        <v>41776</v>
      </c>
      <c r="N4" s="9" t="s">
        <v>11</v>
      </c>
    </row>
    <row r="5" spans="1:14" ht="12.75">
      <c r="A5" s="1">
        <v>1</v>
      </c>
      <c r="B5" s="4" t="s">
        <v>348</v>
      </c>
      <c r="C5" s="4" t="s">
        <v>62</v>
      </c>
      <c r="D5" s="1">
        <f>SUM(E5:G5)-MIN(E5:G5)</f>
        <v>3175</v>
      </c>
      <c r="E5" s="1">
        <v>0</v>
      </c>
      <c r="F5" s="1">
        <v>1614</v>
      </c>
      <c r="G5" s="1">
        <v>1561</v>
      </c>
      <c r="I5" s="1">
        <v>1</v>
      </c>
      <c r="J5" s="3" t="s">
        <v>95</v>
      </c>
      <c r="K5" s="3" t="s">
        <v>62</v>
      </c>
      <c r="L5" s="11">
        <v>0.002549189814814815</v>
      </c>
      <c r="M5" s="11">
        <v>0.0023314814814814817</v>
      </c>
      <c r="N5" s="11">
        <f aca="true" t="shared" si="0" ref="N5:N33">MIN(L5:M5)</f>
        <v>0.0023314814814814817</v>
      </c>
    </row>
    <row r="6" spans="1:14" ht="12.75">
      <c r="A6" s="15">
        <v>2</v>
      </c>
      <c r="B6" s="3" t="s">
        <v>71</v>
      </c>
      <c r="C6" s="3" t="s">
        <v>64</v>
      </c>
      <c r="D6" s="1">
        <f>SUM(E6:G6)-MIN(E6:G6)</f>
        <v>3108</v>
      </c>
      <c r="E6" s="1">
        <v>1381</v>
      </c>
      <c r="F6" s="1">
        <v>1550</v>
      </c>
      <c r="G6" s="1">
        <v>1558</v>
      </c>
      <c r="H6" s="17"/>
      <c r="I6" s="15">
        <v>2</v>
      </c>
      <c r="J6" s="3" t="s">
        <v>346</v>
      </c>
      <c r="K6" s="3" t="s">
        <v>64</v>
      </c>
      <c r="M6" s="11">
        <v>0.0025047453703703703</v>
      </c>
      <c r="N6" s="11">
        <f t="shared" si="0"/>
        <v>0.0025047453703703703</v>
      </c>
    </row>
    <row r="7" spans="1:14" ht="12.75">
      <c r="A7" s="1">
        <v>3</v>
      </c>
      <c r="B7" s="3" t="s">
        <v>69</v>
      </c>
      <c r="C7" s="3" t="s">
        <v>63</v>
      </c>
      <c r="D7" s="1">
        <f>SUM(E7:G7)-MIN(E7:G7)</f>
        <v>3093</v>
      </c>
      <c r="E7" s="1">
        <v>1451</v>
      </c>
      <c r="F7" s="1">
        <v>1621</v>
      </c>
      <c r="G7" s="1">
        <v>1472</v>
      </c>
      <c r="H7" s="17"/>
      <c r="I7" s="1">
        <v>3</v>
      </c>
      <c r="J7" s="3" t="s">
        <v>75</v>
      </c>
      <c r="K7" s="3" t="s">
        <v>62</v>
      </c>
      <c r="L7" s="11">
        <v>0.002574074074074074</v>
      </c>
      <c r="M7" s="11">
        <v>0.0025368055555555556</v>
      </c>
      <c r="N7" s="11">
        <f t="shared" si="0"/>
        <v>0.0025368055555555556</v>
      </c>
    </row>
    <row r="8" spans="1:14" ht="12.75">
      <c r="A8" s="15">
        <v>4</v>
      </c>
      <c r="B8" s="3" t="s">
        <v>67</v>
      </c>
      <c r="C8" s="3" t="s">
        <v>64</v>
      </c>
      <c r="D8" s="1">
        <f>SUM(E8:G8)-MIN(E8:G8)</f>
        <v>3085</v>
      </c>
      <c r="E8" s="1">
        <v>1624</v>
      </c>
      <c r="F8" s="1">
        <v>1461</v>
      </c>
      <c r="G8" s="1">
        <v>0</v>
      </c>
      <c r="H8" s="17"/>
      <c r="I8" s="15">
        <v>4</v>
      </c>
      <c r="J8" s="3" t="s">
        <v>70</v>
      </c>
      <c r="K8" s="3" t="s">
        <v>63</v>
      </c>
      <c r="L8" s="11">
        <v>0.0027234953703703705</v>
      </c>
      <c r="M8" s="11">
        <v>0.0025878472222222223</v>
      </c>
      <c r="N8" s="11">
        <f t="shared" si="0"/>
        <v>0.0025878472222222223</v>
      </c>
    </row>
    <row r="9" spans="1:14" ht="12.75">
      <c r="A9" s="1">
        <v>5</v>
      </c>
      <c r="B9" s="3" t="s">
        <v>68</v>
      </c>
      <c r="C9" s="3" t="s">
        <v>64</v>
      </c>
      <c r="D9" s="1">
        <f>SUM(E9:G9)-MIN(E9:G9)</f>
        <v>2938</v>
      </c>
      <c r="E9" s="1">
        <v>1458</v>
      </c>
      <c r="F9" s="1">
        <v>1429</v>
      </c>
      <c r="G9" s="1">
        <v>1480</v>
      </c>
      <c r="H9" s="17"/>
      <c r="I9" s="1">
        <v>5</v>
      </c>
      <c r="J9" s="3" t="s">
        <v>86</v>
      </c>
      <c r="K9" s="3" t="s">
        <v>64</v>
      </c>
      <c r="L9" s="11">
        <v>0.002606597222222222</v>
      </c>
      <c r="M9" s="11">
        <v>0.002646759259259259</v>
      </c>
      <c r="N9" s="11">
        <f t="shared" si="0"/>
        <v>0.002606597222222222</v>
      </c>
    </row>
    <row r="10" spans="1:14" ht="12.75">
      <c r="A10" s="15">
        <v>6</v>
      </c>
      <c r="B10" s="3" t="s">
        <v>72</v>
      </c>
      <c r="C10" s="3" t="s">
        <v>62</v>
      </c>
      <c r="D10" s="1">
        <f>SUM(E10:G10)-MIN(E10:G10)</f>
        <v>2851</v>
      </c>
      <c r="E10" s="1">
        <v>1348</v>
      </c>
      <c r="F10" s="1">
        <v>1469</v>
      </c>
      <c r="G10" s="1">
        <v>1382</v>
      </c>
      <c r="H10" s="17"/>
      <c r="I10" s="15">
        <v>6</v>
      </c>
      <c r="J10" s="3" t="s">
        <v>78</v>
      </c>
      <c r="K10" s="3" t="s">
        <v>63</v>
      </c>
      <c r="L10" s="11">
        <v>0.0026971064814814813</v>
      </c>
      <c r="M10" s="11">
        <v>0.0026269675925925926</v>
      </c>
      <c r="N10" s="11">
        <f t="shared" si="0"/>
        <v>0.0026269675925925926</v>
      </c>
    </row>
    <row r="11" spans="1:14" ht="12.75">
      <c r="A11" s="15">
        <v>7</v>
      </c>
      <c r="B11" s="3" t="s">
        <v>70</v>
      </c>
      <c r="C11" s="3" t="s">
        <v>63</v>
      </c>
      <c r="D11" s="1">
        <f>SUM(E11:G11)-MIN(E11:G11)</f>
        <v>2830</v>
      </c>
      <c r="E11" s="1">
        <v>1441</v>
      </c>
      <c r="F11" s="1">
        <v>1389</v>
      </c>
      <c r="G11" s="1">
        <v>1267</v>
      </c>
      <c r="H11" s="17"/>
      <c r="I11" s="1">
        <v>7</v>
      </c>
      <c r="J11" s="3" t="s">
        <v>69</v>
      </c>
      <c r="K11" s="3" t="s">
        <v>63</v>
      </c>
      <c r="L11" s="11">
        <v>0.0027677083333333334</v>
      </c>
      <c r="M11" s="11">
        <v>0.002650810185185185</v>
      </c>
      <c r="N11" s="11">
        <f t="shared" si="0"/>
        <v>0.002650810185185185</v>
      </c>
    </row>
    <row r="12" spans="1:14" ht="12.75">
      <c r="A12" s="1">
        <v>8</v>
      </c>
      <c r="B12" s="3" t="s">
        <v>79</v>
      </c>
      <c r="C12" s="3" t="s">
        <v>64</v>
      </c>
      <c r="D12" s="1">
        <f>SUM(E12:G12)-MIN(E12:G12)</f>
        <v>2829</v>
      </c>
      <c r="E12" s="1">
        <v>1261</v>
      </c>
      <c r="F12" s="1">
        <v>1403</v>
      </c>
      <c r="G12" s="1">
        <v>1426</v>
      </c>
      <c r="H12" s="17"/>
      <c r="I12" s="15">
        <v>8</v>
      </c>
      <c r="J12" s="3" t="s">
        <v>82</v>
      </c>
      <c r="K12" s="3" t="s">
        <v>63</v>
      </c>
      <c r="L12" s="11">
        <v>0.0026974537037037036</v>
      </c>
      <c r="M12" s="11">
        <v>0.0027162037037037037</v>
      </c>
      <c r="N12" s="11">
        <f t="shared" si="0"/>
        <v>0.0026974537037037036</v>
      </c>
    </row>
    <row r="13" spans="1:14" ht="12.75">
      <c r="A13" s="15">
        <v>9</v>
      </c>
      <c r="B13" s="4" t="s">
        <v>78</v>
      </c>
      <c r="C13" s="4" t="s">
        <v>63</v>
      </c>
      <c r="D13" s="1">
        <f>SUM(E13:G13)-MIN(E13:G13)</f>
        <v>2710</v>
      </c>
      <c r="E13" s="1">
        <v>1264</v>
      </c>
      <c r="F13" s="1">
        <v>1358</v>
      </c>
      <c r="G13" s="1">
        <v>1352</v>
      </c>
      <c r="H13" s="17"/>
      <c r="I13" s="1">
        <v>9</v>
      </c>
      <c r="J13" s="3" t="s">
        <v>79</v>
      </c>
      <c r="K13" s="3" t="s">
        <v>64</v>
      </c>
      <c r="L13" s="11">
        <v>0.0027799768518518525</v>
      </c>
      <c r="M13" s="11">
        <v>0.002734837962962963</v>
      </c>
      <c r="N13" s="11">
        <f t="shared" si="0"/>
        <v>0.002734837962962963</v>
      </c>
    </row>
    <row r="14" spans="1:14" ht="12.75">
      <c r="A14" s="15">
        <v>10</v>
      </c>
      <c r="B14" s="3" t="s">
        <v>346</v>
      </c>
      <c r="C14" s="3" t="s">
        <v>64</v>
      </c>
      <c r="D14" s="1">
        <f>SUM(E14:G14)-MIN(E14:G14)</f>
        <v>2595</v>
      </c>
      <c r="E14" s="1">
        <v>0</v>
      </c>
      <c r="F14" s="1">
        <v>1283</v>
      </c>
      <c r="G14" s="1">
        <v>1312</v>
      </c>
      <c r="H14" s="17"/>
      <c r="I14" s="15">
        <v>10</v>
      </c>
      <c r="J14" s="3" t="s">
        <v>68</v>
      </c>
      <c r="K14" s="3" t="s">
        <v>64</v>
      </c>
      <c r="L14" s="11">
        <v>0.002833101851851852</v>
      </c>
      <c r="M14" s="11">
        <v>0.0027597222222222224</v>
      </c>
      <c r="N14" s="11">
        <f t="shared" si="0"/>
        <v>0.0027597222222222224</v>
      </c>
    </row>
    <row r="15" spans="1:14" ht="12.75">
      <c r="A15" s="1">
        <v>11</v>
      </c>
      <c r="B15" s="3" t="s">
        <v>77</v>
      </c>
      <c r="C15" s="3" t="s">
        <v>64</v>
      </c>
      <c r="D15" s="1">
        <f>SUM(E15:G15)-MIN(E15:G15)</f>
        <v>2570</v>
      </c>
      <c r="E15" s="1">
        <v>1288</v>
      </c>
      <c r="F15" s="1">
        <v>1282</v>
      </c>
      <c r="G15" s="1">
        <v>334</v>
      </c>
      <c r="H15" s="17"/>
      <c r="I15" s="1">
        <v>11</v>
      </c>
      <c r="J15" s="4" t="s">
        <v>348</v>
      </c>
      <c r="K15" s="4" t="s">
        <v>62</v>
      </c>
      <c r="M15" s="11">
        <v>0.0027712962962962964</v>
      </c>
      <c r="N15" s="11">
        <f t="shared" si="0"/>
        <v>0.0027712962962962964</v>
      </c>
    </row>
    <row r="16" spans="1:14" ht="12.75">
      <c r="A16" s="15">
        <v>12</v>
      </c>
      <c r="B16" s="3" t="s">
        <v>75</v>
      </c>
      <c r="C16" s="3" t="s">
        <v>62</v>
      </c>
      <c r="D16" s="1">
        <f>SUM(E16:G16)-MIN(E16:G16)</f>
        <v>2552</v>
      </c>
      <c r="E16" s="1">
        <v>1292</v>
      </c>
      <c r="F16" s="1">
        <v>0</v>
      </c>
      <c r="G16" s="1">
        <v>1260</v>
      </c>
      <c r="H16" s="17"/>
      <c r="I16" s="15">
        <v>12</v>
      </c>
      <c r="J16" s="4" t="s">
        <v>350</v>
      </c>
      <c r="K16" s="4" t="s">
        <v>62</v>
      </c>
      <c r="M16" s="11">
        <v>0.0027907407407407408</v>
      </c>
      <c r="N16" s="11">
        <f t="shared" si="0"/>
        <v>0.0027907407407407408</v>
      </c>
    </row>
    <row r="17" spans="1:14" ht="12.75">
      <c r="A17" s="15">
        <v>13</v>
      </c>
      <c r="B17" s="3" t="s">
        <v>73</v>
      </c>
      <c r="C17" s="3" t="s">
        <v>62</v>
      </c>
      <c r="D17" s="1">
        <f>SUM(E17:G17)-MIN(E17:G17)</f>
        <v>2550</v>
      </c>
      <c r="E17" s="1">
        <v>1334</v>
      </c>
      <c r="F17" s="1">
        <v>1216</v>
      </c>
      <c r="G17" s="1">
        <v>1062</v>
      </c>
      <c r="H17" s="17"/>
      <c r="I17" s="1">
        <v>13</v>
      </c>
      <c r="J17" s="3" t="s">
        <v>71</v>
      </c>
      <c r="K17" s="3" t="s">
        <v>64</v>
      </c>
      <c r="L17" s="11">
        <v>0.002808217592592593</v>
      </c>
      <c r="M17" s="11">
        <v>0.0027936342592592596</v>
      </c>
      <c r="N17" s="11">
        <f t="shared" si="0"/>
        <v>0.0027936342592592596</v>
      </c>
    </row>
    <row r="18" spans="1:14" ht="12.75">
      <c r="A18" s="1">
        <v>14</v>
      </c>
      <c r="B18" s="3" t="s">
        <v>74</v>
      </c>
      <c r="C18" s="3" t="s">
        <v>65</v>
      </c>
      <c r="D18" s="1">
        <f>SUM(E18:G18)-MIN(E18:G18)</f>
        <v>2496</v>
      </c>
      <c r="E18" s="1">
        <v>1317</v>
      </c>
      <c r="F18" s="1">
        <v>1179</v>
      </c>
      <c r="G18" s="1">
        <v>0</v>
      </c>
      <c r="H18" s="17"/>
      <c r="I18" s="15">
        <v>14</v>
      </c>
      <c r="J18" s="3" t="s">
        <v>88</v>
      </c>
      <c r="K18" s="3" t="s">
        <v>64</v>
      </c>
      <c r="L18" s="11">
        <v>0.00293125</v>
      </c>
      <c r="M18" s="11">
        <v>0.002797337962962963</v>
      </c>
      <c r="N18" s="11">
        <f t="shared" si="0"/>
        <v>0.002797337962962963</v>
      </c>
    </row>
    <row r="19" spans="1:14" ht="12.75">
      <c r="A19" s="15">
        <v>15</v>
      </c>
      <c r="B19" s="4" t="s">
        <v>85</v>
      </c>
      <c r="C19" s="4" t="s">
        <v>63</v>
      </c>
      <c r="D19" s="1">
        <f>SUM(E19:G19)-MIN(E19:G19)</f>
        <v>2394</v>
      </c>
      <c r="E19" s="1">
        <v>1132</v>
      </c>
      <c r="F19" s="1">
        <v>1262</v>
      </c>
      <c r="G19" s="1">
        <v>867</v>
      </c>
      <c r="H19" s="17"/>
      <c r="I19" s="1">
        <v>15</v>
      </c>
      <c r="J19" s="4" t="s">
        <v>76</v>
      </c>
      <c r="K19" s="4" t="s">
        <v>65</v>
      </c>
      <c r="L19" s="11">
        <v>0.0028215277777777774</v>
      </c>
      <c r="M19" s="11"/>
      <c r="N19" s="11">
        <f t="shared" si="0"/>
        <v>0.0028215277777777774</v>
      </c>
    </row>
    <row r="20" spans="1:14" ht="12.75">
      <c r="A20" s="15">
        <v>16</v>
      </c>
      <c r="B20" s="3" t="s">
        <v>86</v>
      </c>
      <c r="C20" s="3" t="s">
        <v>64</v>
      </c>
      <c r="D20" s="1">
        <f>SUM(E20:G20)-MIN(E20:G20)</f>
        <v>2372</v>
      </c>
      <c r="E20" s="1">
        <v>1125</v>
      </c>
      <c r="F20" s="1">
        <v>1173</v>
      </c>
      <c r="G20" s="1">
        <v>1199</v>
      </c>
      <c r="H20" s="17"/>
      <c r="I20" s="15">
        <v>16</v>
      </c>
      <c r="J20" s="4" t="s">
        <v>347</v>
      </c>
      <c r="K20" s="4" t="s">
        <v>64</v>
      </c>
      <c r="M20" s="11">
        <v>0.002842361111111111</v>
      </c>
      <c r="N20" s="11">
        <f t="shared" si="0"/>
        <v>0.002842361111111111</v>
      </c>
    </row>
    <row r="21" spans="1:14" ht="12.75">
      <c r="A21" s="1">
        <v>17</v>
      </c>
      <c r="B21" s="3" t="s">
        <v>87</v>
      </c>
      <c r="C21" s="3" t="s">
        <v>64</v>
      </c>
      <c r="D21" s="1">
        <f>SUM(E21:G21)-MIN(E21:G21)</f>
        <v>2280</v>
      </c>
      <c r="E21" s="1">
        <v>1110</v>
      </c>
      <c r="F21" s="1">
        <v>1126</v>
      </c>
      <c r="G21" s="1">
        <v>1154</v>
      </c>
      <c r="H21" s="17"/>
      <c r="I21" s="1">
        <v>17</v>
      </c>
      <c r="J21" s="3" t="s">
        <v>84</v>
      </c>
      <c r="K21" s="3" t="s">
        <v>64</v>
      </c>
      <c r="L21" s="11">
        <v>0.002853240740740741</v>
      </c>
      <c r="M21" s="11">
        <v>0.00290462962962963</v>
      </c>
      <c r="N21" s="11">
        <f t="shared" si="0"/>
        <v>0.002853240740740741</v>
      </c>
    </row>
    <row r="22" spans="1:14" ht="12.75">
      <c r="A22" s="15">
        <v>18</v>
      </c>
      <c r="B22" s="3" t="s">
        <v>80</v>
      </c>
      <c r="C22" s="3" t="s">
        <v>62</v>
      </c>
      <c r="D22" s="1">
        <f>SUM(E22:G22)-MIN(E22:G22)</f>
        <v>2266</v>
      </c>
      <c r="E22" s="1">
        <v>1202</v>
      </c>
      <c r="F22" s="1">
        <v>1064</v>
      </c>
      <c r="G22" s="1">
        <v>0</v>
      </c>
      <c r="H22" s="17"/>
      <c r="I22" s="1">
        <v>18</v>
      </c>
      <c r="J22" s="3" t="s">
        <v>89</v>
      </c>
      <c r="K22" s="3" t="s">
        <v>63</v>
      </c>
      <c r="L22" s="11">
        <v>0.0028637731481481483</v>
      </c>
      <c r="M22" s="11">
        <v>0.003209837962962963</v>
      </c>
      <c r="N22" s="11">
        <f t="shared" si="0"/>
        <v>0.0028637731481481483</v>
      </c>
    </row>
    <row r="23" spans="1:14" ht="12.75">
      <c r="A23" s="15">
        <v>19</v>
      </c>
      <c r="B23" s="3" t="s">
        <v>82</v>
      </c>
      <c r="C23" s="3" t="s">
        <v>63</v>
      </c>
      <c r="D23" s="1">
        <f>SUM(E23:G23)-MIN(E23:G23)</f>
        <v>2256</v>
      </c>
      <c r="E23" s="1">
        <v>1168</v>
      </c>
      <c r="F23" s="1">
        <v>1088</v>
      </c>
      <c r="G23" s="1">
        <v>0</v>
      </c>
      <c r="H23" s="17"/>
      <c r="I23" s="15">
        <v>19</v>
      </c>
      <c r="J23" s="3" t="s">
        <v>91</v>
      </c>
      <c r="K23" s="3" t="s">
        <v>65</v>
      </c>
      <c r="L23" s="11">
        <v>0.0028638888888888885</v>
      </c>
      <c r="M23" s="11">
        <v>0.00293125</v>
      </c>
      <c r="N23" s="11">
        <f t="shared" si="0"/>
        <v>0.0028638888888888885</v>
      </c>
    </row>
    <row r="24" spans="1:14" ht="12.75">
      <c r="A24" s="1">
        <v>20</v>
      </c>
      <c r="B24" s="4" t="s">
        <v>347</v>
      </c>
      <c r="C24" s="4" t="s">
        <v>64</v>
      </c>
      <c r="D24" s="1">
        <f>SUM(E24:G24)-MIN(E24:G24)</f>
        <v>2253</v>
      </c>
      <c r="E24" s="1">
        <v>0</v>
      </c>
      <c r="F24" s="1">
        <v>1117</v>
      </c>
      <c r="G24" s="1">
        <v>1136</v>
      </c>
      <c r="I24" s="1">
        <v>20</v>
      </c>
      <c r="J24" s="3" t="s">
        <v>85</v>
      </c>
      <c r="K24" s="3" t="s">
        <v>63</v>
      </c>
      <c r="L24" s="11">
        <v>0.003097222222222222</v>
      </c>
      <c r="M24" s="11">
        <v>0.0028666666666666667</v>
      </c>
      <c r="N24" s="11">
        <f t="shared" si="0"/>
        <v>0.0028666666666666667</v>
      </c>
    </row>
    <row r="25" spans="1:14" ht="12.75">
      <c r="A25" s="15">
        <v>21</v>
      </c>
      <c r="B25" s="3" t="s">
        <v>88</v>
      </c>
      <c r="C25" s="3" t="s">
        <v>64</v>
      </c>
      <c r="D25" s="1">
        <f>SUM(E25:G25)-MIN(E25:G25)</f>
        <v>2249</v>
      </c>
      <c r="E25" s="1">
        <v>1098</v>
      </c>
      <c r="F25" s="1">
        <v>1151</v>
      </c>
      <c r="G25" s="1">
        <v>1080</v>
      </c>
      <c r="I25" s="1">
        <v>21</v>
      </c>
      <c r="J25" s="3" t="s">
        <v>74</v>
      </c>
      <c r="K25" s="3" t="s">
        <v>65</v>
      </c>
      <c r="L25" s="11">
        <v>0.0031266203703703703</v>
      </c>
      <c r="M25" s="11">
        <v>0.0028677083333333332</v>
      </c>
      <c r="N25" s="11">
        <f t="shared" si="0"/>
        <v>0.0028677083333333332</v>
      </c>
    </row>
    <row r="26" spans="1:14" ht="12.75">
      <c r="A26" s="15">
        <v>22</v>
      </c>
      <c r="B26" s="3" t="s">
        <v>84</v>
      </c>
      <c r="C26" s="3" t="s">
        <v>64</v>
      </c>
      <c r="D26" s="1">
        <f>SUM(E26:G26)-MIN(E26:G26)</f>
        <v>2224</v>
      </c>
      <c r="E26" s="1">
        <v>1138</v>
      </c>
      <c r="F26" s="1">
        <v>1086</v>
      </c>
      <c r="G26" s="1">
        <v>0</v>
      </c>
      <c r="I26" s="15">
        <v>22</v>
      </c>
      <c r="J26" s="3" t="s">
        <v>83</v>
      </c>
      <c r="K26" s="3" t="s">
        <v>64</v>
      </c>
      <c r="L26" s="11">
        <v>0.002943055555555555</v>
      </c>
      <c r="M26" s="11"/>
      <c r="N26" s="11">
        <f t="shared" si="0"/>
        <v>0.002943055555555555</v>
      </c>
    </row>
    <row r="27" spans="1:14" ht="12.75">
      <c r="A27" s="1">
        <v>23</v>
      </c>
      <c r="B27" s="3" t="s">
        <v>90</v>
      </c>
      <c r="C27" s="3" t="s">
        <v>64</v>
      </c>
      <c r="D27" s="1">
        <f>SUM(E27:G27)-MIN(E27:G27)</f>
        <v>2210</v>
      </c>
      <c r="E27" s="1">
        <v>1053</v>
      </c>
      <c r="F27" s="1">
        <v>0</v>
      </c>
      <c r="G27" s="1">
        <v>1157</v>
      </c>
      <c r="I27" s="1">
        <v>23</v>
      </c>
      <c r="J27" s="4" t="s">
        <v>351</v>
      </c>
      <c r="K27" s="4" t="s">
        <v>62</v>
      </c>
      <c r="M27" s="11">
        <v>0.0029612268518518516</v>
      </c>
      <c r="N27" s="11">
        <f t="shared" si="0"/>
        <v>0.0029612268518518516</v>
      </c>
    </row>
    <row r="28" spans="1:14" ht="12.75">
      <c r="A28" s="15">
        <v>24</v>
      </c>
      <c r="B28" s="3" t="s">
        <v>89</v>
      </c>
      <c r="C28" s="3" t="s">
        <v>63</v>
      </c>
      <c r="D28" s="1">
        <f>SUM(E28:G28)-MIN(E28:G28)</f>
        <v>2195</v>
      </c>
      <c r="E28" s="1">
        <v>1088</v>
      </c>
      <c r="F28" s="1">
        <v>1107</v>
      </c>
      <c r="G28" s="1">
        <v>316</v>
      </c>
      <c r="I28" s="1">
        <v>24</v>
      </c>
      <c r="J28" s="4" t="s">
        <v>353</v>
      </c>
      <c r="K28" s="4" t="s">
        <v>62</v>
      </c>
      <c r="M28" s="11">
        <v>0.0030487268518518515</v>
      </c>
      <c r="N28" s="11">
        <f t="shared" si="0"/>
        <v>0.0030487268518518515</v>
      </c>
    </row>
    <row r="29" spans="1:14" ht="12.75">
      <c r="A29" s="15">
        <v>25</v>
      </c>
      <c r="B29" s="3" t="s">
        <v>81</v>
      </c>
      <c r="C29" s="3" t="s">
        <v>64</v>
      </c>
      <c r="D29" s="1">
        <f>SUM(E29:G29)-MIN(E29:G29)</f>
        <v>2042</v>
      </c>
      <c r="E29" s="1">
        <v>1180</v>
      </c>
      <c r="F29" s="1">
        <v>862</v>
      </c>
      <c r="G29" s="1">
        <v>0</v>
      </c>
      <c r="I29" s="15">
        <v>25</v>
      </c>
      <c r="J29" s="4" t="s">
        <v>87</v>
      </c>
      <c r="K29" s="4" t="s">
        <v>64</v>
      </c>
      <c r="L29" s="11">
        <v>0.003051041666666667</v>
      </c>
      <c r="M29" s="11"/>
      <c r="N29" s="11">
        <f t="shared" si="0"/>
        <v>0.003051041666666667</v>
      </c>
    </row>
    <row r="30" spans="1:14" ht="12.75">
      <c r="A30" s="1">
        <v>26</v>
      </c>
      <c r="B30" s="3" t="s">
        <v>91</v>
      </c>
      <c r="C30" s="3" t="s">
        <v>65</v>
      </c>
      <c r="D30" s="1">
        <f>SUM(E30:G30)-MIN(E30:G30)</f>
        <v>2011</v>
      </c>
      <c r="E30" s="1">
        <v>964</v>
      </c>
      <c r="F30" s="1">
        <v>1047</v>
      </c>
      <c r="G30" s="1">
        <v>0</v>
      </c>
      <c r="I30" s="1">
        <v>26</v>
      </c>
      <c r="J30" s="4" t="s">
        <v>352</v>
      </c>
      <c r="K30" s="4" t="s">
        <v>62</v>
      </c>
      <c r="M30" s="11">
        <v>0.003097916666666667</v>
      </c>
      <c r="N30" s="11">
        <f t="shared" si="0"/>
        <v>0.003097916666666667</v>
      </c>
    </row>
    <row r="31" spans="1:14" ht="12.75">
      <c r="A31" s="15">
        <v>27</v>
      </c>
      <c r="B31" s="3" t="s">
        <v>93</v>
      </c>
      <c r="C31" s="3" t="s">
        <v>64</v>
      </c>
      <c r="D31" s="1">
        <f>SUM(E31:G31)-MIN(E31:G31)</f>
        <v>1866</v>
      </c>
      <c r="E31" s="1">
        <v>585</v>
      </c>
      <c r="F31" s="1">
        <v>870</v>
      </c>
      <c r="G31" s="1">
        <v>996</v>
      </c>
      <c r="I31" s="1">
        <v>27</v>
      </c>
      <c r="J31" s="3" t="s">
        <v>90</v>
      </c>
      <c r="K31" s="3" t="s">
        <v>64</v>
      </c>
      <c r="L31" s="11">
        <v>0.003112268518518518</v>
      </c>
      <c r="M31" s="11"/>
      <c r="N31" s="11">
        <f t="shared" si="0"/>
        <v>0.003112268518518518</v>
      </c>
    </row>
    <row r="32" spans="1:14" ht="12.75">
      <c r="A32" s="15">
        <v>28</v>
      </c>
      <c r="B32" s="3" t="s">
        <v>92</v>
      </c>
      <c r="C32" s="3" t="s">
        <v>65</v>
      </c>
      <c r="D32" s="1">
        <f>SUM(E32:G32)-MIN(E32:G32)</f>
        <v>1741</v>
      </c>
      <c r="E32" s="1">
        <v>838</v>
      </c>
      <c r="F32" s="1">
        <v>903</v>
      </c>
      <c r="G32" s="1">
        <v>0</v>
      </c>
      <c r="I32" s="15">
        <v>28</v>
      </c>
      <c r="J32" s="3" t="s">
        <v>93</v>
      </c>
      <c r="K32" s="3" t="s">
        <v>64</v>
      </c>
      <c r="M32" s="11">
        <v>0.003112384259259259</v>
      </c>
      <c r="N32" s="11">
        <f t="shared" si="0"/>
        <v>0.003112384259259259</v>
      </c>
    </row>
    <row r="33" spans="1:14" ht="12.75">
      <c r="A33" s="1">
        <v>29</v>
      </c>
      <c r="B33" s="3" t="s">
        <v>94</v>
      </c>
      <c r="C33" s="3" t="s">
        <v>63</v>
      </c>
      <c r="D33" s="1">
        <f>SUM(E33:G33)-MIN(E33:G33)</f>
        <v>1673</v>
      </c>
      <c r="E33" s="1">
        <v>558</v>
      </c>
      <c r="F33" s="1">
        <v>0</v>
      </c>
      <c r="G33" s="1">
        <v>1115</v>
      </c>
      <c r="I33" s="1">
        <v>29</v>
      </c>
      <c r="J33" s="3" t="s">
        <v>92</v>
      </c>
      <c r="K33" s="3" t="s">
        <v>65</v>
      </c>
      <c r="L33" s="11">
        <v>0.0034907407407407404</v>
      </c>
      <c r="M33" s="11">
        <v>0.0031146990740740736</v>
      </c>
      <c r="N33" s="11">
        <f t="shared" si="0"/>
        <v>0.0031146990740740736</v>
      </c>
    </row>
    <row r="34" spans="1:14" ht="12.75">
      <c r="A34" s="15">
        <v>30</v>
      </c>
      <c r="B34" s="4" t="s">
        <v>349</v>
      </c>
      <c r="C34" s="4" t="s">
        <v>62</v>
      </c>
      <c r="D34" s="1">
        <f>SUM(E34:G34)-MIN(E34:G34)</f>
        <v>1440</v>
      </c>
      <c r="E34" s="1">
        <v>0</v>
      </c>
      <c r="F34" s="1">
        <v>1440</v>
      </c>
      <c r="G34" s="1">
        <v>0</v>
      </c>
      <c r="I34" s="1">
        <v>30</v>
      </c>
      <c r="N34" s="11"/>
    </row>
    <row r="35" spans="1:14" ht="12.75">
      <c r="A35" s="15">
        <v>31</v>
      </c>
      <c r="B35" s="4" t="s">
        <v>350</v>
      </c>
      <c r="C35" s="4" t="s">
        <v>62</v>
      </c>
      <c r="D35" s="1">
        <f>SUM(E35:G35)-MIN(E35:G35)</f>
        <v>1378</v>
      </c>
      <c r="E35" s="1">
        <v>0</v>
      </c>
      <c r="F35" s="1">
        <v>1378</v>
      </c>
      <c r="G35" s="1">
        <v>0</v>
      </c>
      <c r="I35" s="15">
        <v>31</v>
      </c>
      <c r="N35" s="11"/>
    </row>
    <row r="36" spans="1:9" ht="12.75">
      <c r="A36" s="1">
        <v>32</v>
      </c>
      <c r="B36" s="4" t="s">
        <v>372</v>
      </c>
      <c r="C36" s="4" t="s">
        <v>62</v>
      </c>
      <c r="D36" s="1">
        <f>SUM(E36:G36)-MIN(E36:G36)</f>
        <v>1300</v>
      </c>
      <c r="E36" s="1">
        <v>0</v>
      </c>
      <c r="F36" s="1">
        <v>0</v>
      </c>
      <c r="G36" s="1">
        <v>1300</v>
      </c>
      <c r="I36" s="1">
        <v>32</v>
      </c>
    </row>
    <row r="37" spans="1:9" ht="12.75">
      <c r="A37" s="15">
        <v>33</v>
      </c>
      <c r="B37" s="3" t="s">
        <v>76</v>
      </c>
      <c r="C37" s="3" t="s">
        <v>65</v>
      </c>
      <c r="D37" s="1">
        <f>SUM(E37:G37)-MIN(E37:G37)</f>
        <v>1291</v>
      </c>
      <c r="E37" s="1">
        <v>1291</v>
      </c>
      <c r="F37" s="1">
        <v>0</v>
      </c>
      <c r="G37" s="1">
        <v>0</v>
      </c>
      <c r="I37" s="1">
        <v>33</v>
      </c>
    </row>
    <row r="38" spans="1:9" ht="12.75">
      <c r="A38" s="15">
        <v>34</v>
      </c>
      <c r="B38" s="4" t="s">
        <v>351</v>
      </c>
      <c r="C38" s="4" t="s">
        <v>62</v>
      </c>
      <c r="D38" s="1">
        <f>SUM(E38:G38)-MIN(E38:G38)</f>
        <v>1231</v>
      </c>
      <c r="E38" s="1">
        <v>0</v>
      </c>
      <c r="F38" s="1">
        <v>1231</v>
      </c>
      <c r="G38" s="1">
        <v>0</v>
      </c>
      <c r="I38" s="15">
        <v>34</v>
      </c>
    </row>
    <row r="39" spans="1:9" ht="12.75">
      <c r="A39" s="1">
        <v>35</v>
      </c>
      <c r="B39" s="3" t="s">
        <v>83</v>
      </c>
      <c r="C39" s="3" t="s">
        <v>64</v>
      </c>
      <c r="D39" s="1">
        <f>SUM(E39:G39)-MIN(E39:G39)</f>
        <v>1153</v>
      </c>
      <c r="E39" s="1">
        <v>1153</v>
      </c>
      <c r="F39" s="1">
        <v>0</v>
      </c>
      <c r="G39" s="1">
        <v>0</v>
      </c>
      <c r="I39" s="1">
        <v>35</v>
      </c>
    </row>
    <row r="40" spans="1:9" ht="12.75">
      <c r="A40" s="15">
        <v>36</v>
      </c>
      <c r="B40" s="4" t="s">
        <v>352</v>
      </c>
      <c r="C40" s="4" t="s">
        <v>62</v>
      </c>
      <c r="D40" s="1">
        <f>SUM(E40:G40)-MIN(E40:G40)</f>
        <v>1108</v>
      </c>
      <c r="E40" s="1">
        <v>0</v>
      </c>
      <c r="F40" s="1">
        <v>1108</v>
      </c>
      <c r="G40" s="1">
        <v>0</v>
      </c>
      <c r="I40" s="1">
        <v>36</v>
      </c>
    </row>
    <row r="41" spans="1:9" ht="12.75">
      <c r="A41" s="15">
        <v>37</v>
      </c>
      <c r="B41" s="4" t="s">
        <v>373</v>
      </c>
      <c r="C41" s="4" t="s">
        <v>64</v>
      </c>
      <c r="D41" s="1">
        <f>SUM(E41:G41)-MIN(E41:G41)</f>
        <v>867</v>
      </c>
      <c r="E41" s="1">
        <v>0</v>
      </c>
      <c r="F41" s="1">
        <v>0</v>
      </c>
      <c r="G41" s="1">
        <v>867</v>
      </c>
      <c r="I41" s="15">
        <v>37</v>
      </c>
    </row>
    <row r="42" spans="1:9" ht="12.75">
      <c r="A42" s="1">
        <v>38</v>
      </c>
      <c r="B42" s="4" t="s">
        <v>353</v>
      </c>
      <c r="C42" s="4" t="s">
        <v>62</v>
      </c>
      <c r="D42" s="1">
        <f>SUM(E42:G42)-MIN(E42:G42)</f>
        <v>802</v>
      </c>
      <c r="E42" s="1">
        <v>0</v>
      </c>
      <c r="F42" s="1">
        <v>802</v>
      </c>
      <c r="G42" s="1">
        <v>0</v>
      </c>
      <c r="I42" s="1">
        <v>38</v>
      </c>
    </row>
    <row r="43" spans="1:7" ht="12.75">
      <c r="A43" s="4">
        <v>39</v>
      </c>
      <c r="B43" s="4" t="s">
        <v>374</v>
      </c>
      <c r="C43" s="4" t="s">
        <v>62</v>
      </c>
      <c r="D43" s="4">
        <f>SUM(E43:G43)-MIN(E43:G43)</f>
        <v>765</v>
      </c>
      <c r="E43" s="1">
        <v>0</v>
      </c>
      <c r="F43" s="1">
        <v>0</v>
      </c>
      <c r="G43" s="1">
        <v>765</v>
      </c>
    </row>
  </sheetData>
  <sheetProtection/>
  <conditionalFormatting sqref="A5:G42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zoomScalePageLayoutView="0" workbookViewId="0" topLeftCell="A1">
      <selection activeCell="A3" sqref="A3:G7"/>
    </sheetView>
  </sheetViews>
  <sheetFormatPr defaultColWidth="9.00390625" defaultRowHeight="12.75"/>
  <cols>
    <col min="1" max="1" width="3.50390625" style="4" customWidth="1"/>
    <col min="2" max="2" width="18.00390625" style="4" bestFit="1" customWidth="1"/>
    <col min="3" max="3" width="11.625" style="4" bestFit="1" customWidth="1"/>
    <col min="4" max="4" width="8.125" style="4" customWidth="1"/>
    <col min="5" max="7" width="8.125" style="1" customWidth="1"/>
    <col min="8" max="8" width="3.125" style="1" customWidth="1"/>
    <col min="9" max="9" width="4.375" style="4" customWidth="1"/>
    <col min="10" max="10" width="17.25390625" style="4" bestFit="1" customWidth="1"/>
    <col min="11" max="11" width="11.625" style="4" bestFit="1" customWidth="1"/>
    <col min="12" max="12" width="8.50390625" style="1" customWidth="1"/>
    <col min="13" max="14" width="8.50390625" style="4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I1" s="14"/>
      <c r="L1" s="15"/>
    </row>
    <row r="3" spans="1:12" ht="12.75">
      <c r="A3" s="14" t="s">
        <v>22</v>
      </c>
      <c r="I3" s="14" t="str">
        <f>A3</f>
        <v>Meisjes Minipupillen 2007 ev </v>
      </c>
      <c r="L3" s="15" t="s">
        <v>0</v>
      </c>
    </row>
    <row r="4" spans="1:14" ht="12.75">
      <c r="A4" s="1" t="s">
        <v>1</v>
      </c>
      <c r="B4" s="1" t="s">
        <v>2</v>
      </c>
      <c r="C4" s="1" t="s">
        <v>4</v>
      </c>
      <c r="D4" s="1" t="s">
        <v>10</v>
      </c>
      <c r="E4" s="31">
        <v>41741</v>
      </c>
      <c r="F4" s="31">
        <v>41776</v>
      </c>
      <c r="G4" s="31">
        <v>41804</v>
      </c>
      <c r="I4" s="1" t="s">
        <v>1</v>
      </c>
      <c r="J4" s="3" t="s">
        <v>3</v>
      </c>
      <c r="K4" s="3" t="s">
        <v>4</v>
      </c>
      <c r="L4" s="11">
        <f>E4</f>
        <v>41741</v>
      </c>
      <c r="M4" s="11">
        <f>F4</f>
        <v>41776</v>
      </c>
      <c r="N4" s="11" t="s">
        <v>11</v>
      </c>
    </row>
    <row r="5" spans="1:14" ht="12.75">
      <c r="A5" s="1">
        <v>1</v>
      </c>
      <c r="B5" s="3" t="s">
        <v>280</v>
      </c>
      <c r="C5" s="3" t="s">
        <v>63</v>
      </c>
      <c r="D5" s="1">
        <f>SUM(E5:G5)-MIN(E5:G5)</f>
        <v>1165</v>
      </c>
      <c r="E5" s="1">
        <v>590</v>
      </c>
      <c r="F5" s="1">
        <v>575</v>
      </c>
      <c r="G5" s="1">
        <v>0</v>
      </c>
      <c r="H5" s="15"/>
      <c r="I5" s="1">
        <v>1</v>
      </c>
      <c r="J5" s="3" t="s">
        <v>294</v>
      </c>
      <c r="K5" s="3" t="s">
        <v>62</v>
      </c>
      <c r="L5" s="11"/>
      <c r="M5" s="11">
        <v>0.0016896990740740742</v>
      </c>
      <c r="N5" s="11">
        <f>MIN(L5:M5)</f>
        <v>0.0016896990740740742</v>
      </c>
    </row>
    <row r="6" spans="1:14" ht="12.75">
      <c r="A6" s="1">
        <v>2</v>
      </c>
      <c r="B6" s="3" t="s">
        <v>281</v>
      </c>
      <c r="C6" s="3" t="s">
        <v>62</v>
      </c>
      <c r="D6" s="1">
        <f>SUM(E6:G6)-MIN(E6:G6)</f>
        <v>1022</v>
      </c>
      <c r="E6" s="1">
        <v>515</v>
      </c>
      <c r="F6" s="1">
        <v>507</v>
      </c>
      <c r="G6" s="1">
        <v>0</v>
      </c>
      <c r="I6" s="1">
        <v>2</v>
      </c>
      <c r="J6" s="3" t="s">
        <v>280</v>
      </c>
      <c r="K6" s="3" t="s">
        <v>63</v>
      </c>
      <c r="L6" s="11">
        <v>0.002006481481481481</v>
      </c>
      <c r="M6" s="11">
        <v>0.0019140046296296294</v>
      </c>
      <c r="N6" s="11">
        <f>MIN(L6:M6)</f>
        <v>0.0019140046296296294</v>
      </c>
    </row>
    <row r="7" spans="1:14" ht="12.75">
      <c r="A7" s="1">
        <v>3</v>
      </c>
      <c r="B7" s="32" t="s">
        <v>363</v>
      </c>
      <c r="C7" s="1" t="s">
        <v>62</v>
      </c>
      <c r="D7" s="1">
        <f>SUM(E7:G7)-MIN(E7:G7)</f>
        <v>699</v>
      </c>
      <c r="E7" s="1">
        <v>0</v>
      </c>
      <c r="F7" s="1">
        <v>0</v>
      </c>
      <c r="G7" s="1">
        <v>699</v>
      </c>
      <c r="I7" s="1">
        <v>3</v>
      </c>
      <c r="J7" s="3" t="s">
        <v>281</v>
      </c>
      <c r="K7" s="3" t="s">
        <v>62</v>
      </c>
      <c r="L7" s="11">
        <v>0.0020278935185185187</v>
      </c>
      <c r="M7" s="11">
        <v>0.001974652777777778</v>
      </c>
      <c r="N7" s="11">
        <f>MIN(L7:M7)</f>
        <v>0.001974652777777778</v>
      </c>
    </row>
    <row r="8" spans="1:14" ht="12.75">
      <c r="A8" s="1">
        <v>4</v>
      </c>
      <c r="B8" s="3" t="s">
        <v>294</v>
      </c>
      <c r="C8" s="3" t="s">
        <v>62</v>
      </c>
      <c r="D8" s="1">
        <f>SUM(E8:G8)-MIN(E8:G8)</f>
        <v>687</v>
      </c>
      <c r="E8" s="1">
        <v>0</v>
      </c>
      <c r="F8" s="1">
        <v>687</v>
      </c>
      <c r="G8" s="1">
        <v>0</v>
      </c>
      <c r="I8" s="1">
        <v>4</v>
      </c>
      <c r="J8" s="3" t="s">
        <v>295</v>
      </c>
      <c r="K8" s="3" t="s">
        <v>296</v>
      </c>
      <c r="L8" s="11"/>
      <c r="M8" s="11">
        <v>0.0022395833333333334</v>
      </c>
      <c r="N8" s="11">
        <f>MIN(L8:M8)</f>
        <v>0.0022395833333333334</v>
      </c>
    </row>
    <row r="9" spans="1:14" ht="12.75">
      <c r="A9" s="1">
        <v>5</v>
      </c>
      <c r="B9" s="32" t="s">
        <v>364</v>
      </c>
      <c r="C9" s="1" t="s">
        <v>62</v>
      </c>
      <c r="D9" s="1">
        <f>SUM(E9:G9)-MIN(E9:G9)</f>
        <v>678</v>
      </c>
      <c r="E9" s="1">
        <v>0</v>
      </c>
      <c r="F9" s="1">
        <v>0</v>
      </c>
      <c r="G9" s="1">
        <v>678</v>
      </c>
      <c r="I9" s="1">
        <v>5</v>
      </c>
      <c r="J9" s="3" t="s">
        <v>283</v>
      </c>
      <c r="K9" s="3" t="s">
        <v>62</v>
      </c>
      <c r="L9" s="11">
        <v>0.0022957175925925927</v>
      </c>
      <c r="M9" s="11">
        <v>0.002242939814814815</v>
      </c>
      <c r="N9" s="11">
        <f>MIN(L9:M9)</f>
        <v>0.002242939814814815</v>
      </c>
    </row>
    <row r="10" spans="1:14" ht="12.75">
      <c r="A10" s="1">
        <v>6</v>
      </c>
      <c r="B10" s="3" t="s">
        <v>283</v>
      </c>
      <c r="C10" s="3" t="s">
        <v>62</v>
      </c>
      <c r="D10" s="1">
        <f>SUM(E10:G10)-MIN(E10:G10)</f>
        <v>410</v>
      </c>
      <c r="E10" s="1">
        <v>106</v>
      </c>
      <c r="F10" s="1">
        <v>304</v>
      </c>
      <c r="G10" s="1">
        <v>0</v>
      </c>
      <c r="I10" s="1">
        <v>6</v>
      </c>
      <c r="J10" s="3"/>
      <c r="K10" s="3"/>
      <c r="L10" s="11"/>
      <c r="M10" s="11"/>
      <c r="N10" s="11"/>
    </row>
    <row r="11" spans="1:14" ht="12.75">
      <c r="A11" s="1">
        <v>7</v>
      </c>
      <c r="B11" s="3" t="s">
        <v>282</v>
      </c>
      <c r="C11" s="3" t="s">
        <v>62</v>
      </c>
      <c r="D11" s="1">
        <f>SUM(E11:G11)-MIN(E11:G11)</f>
        <v>238</v>
      </c>
      <c r="E11" s="1">
        <v>238</v>
      </c>
      <c r="F11" s="1">
        <v>0</v>
      </c>
      <c r="G11" s="1">
        <v>0</v>
      </c>
      <c r="I11" s="1">
        <v>7</v>
      </c>
      <c r="J11" s="3"/>
      <c r="K11" s="3"/>
      <c r="L11" s="11"/>
      <c r="M11" s="11"/>
      <c r="N11" s="11"/>
    </row>
    <row r="12" spans="1:14" ht="12.75">
      <c r="A12" s="1">
        <v>8</v>
      </c>
      <c r="B12" s="3" t="s">
        <v>295</v>
      </c>
      <c r="C12" s="3" t="s">
        <v>296</v>
      </c>
      <c r="D12" s="1">
        <f>SUM(E12:G12)-MIN(E12:G12)</f>
        <v>113</v>
      </c>
      <c r="E12" s="1">
        <v>0</v>
      </c>
      <c r="F12" s="1">
        <v>113</v>
      </c>
      <c r="G12" s="1">
        <v>0</v>
      </c>
      <c r="I12" s="1">
        <v>8</v>
      </c>
      <c r="J12" s="3"/>
      <c r="K12" s="3"/>
      <c r="L12" s="11"/>
      <c r="M12" s="11"/>
      <c r="N12" s="11"/>
    </row>
    <row r="13" spans="1:14" ht="12.75">
      <c r="A13" s="1">
        <v>9</v>
      </c>
      <c r="B13" s="1"/>
      <c r="C13" s="1"/>
      <c r="D13" s="1">
        <f aca="true" t="shared" si="0" ref="D11:D19">SUM(E13:G13)-MIN(E13:G13)</f>
        <v>0</v>
      </c>
      <c r="E13" s="1">
        <v>0</v>
      </c>
      <c r="F13" s="1">
        <v>0</v>
      </c>
      <c r="G13" s="1">
        <v>0</v>
      </c>
      <c r="I13" s="1">
        <v>9</v>
      </c>
      <c r="J13" s="3"/>
      <c r="K13" s="3"/>
      <c r="L13" s="11"/>
      <c r="M13" s="11"/>
      <c r="N13" s="11"/>
    </row>
    <row r="14" spans="1:14" ht="12.75">
      <c r="A14" s="1">
        <v>10</v>
      </c>
      <c r="B14" s="1"/>
      <c r="C14" s="1"/>
      <c r="D14" s="1">
        <f t="shared" si="0"/>
        <v>0</v>
      </c>
      <c r="E14" s="1">
        <v>0</v>
      </c>
      <c r="F14" s="1">
        <v>0</v>
      </c>
      <c r="G14" s="1">
        <v>0</v>
      </c>
      <c r="I14" s="1">
        <v>10</v>
      </c>
      <c r="J14" s="3"/>
      <c r="K14" s="3"/>
      <c r="L14" s="11"/>
      <c r="M14" s="11"/>
      <c r="N14" s="11"/>
    </row>
    <row r="15" spans="1:14" ht="12.75">
      <c r="A15" s="1">
        <v>11</v>
      </c>
      <c r="B15" s="1"/>
      <c r="C15" s="1"/>
      <c r="D15" s="1">
        <f t="shared" si="0"/>
        <v>0</v>
      </c>
      <c r="E15" s="1">
        <v>0</v>
      </c>
      <c r="F15" s="1">
        <v>0</v>
      </c>
      <c r="G15" s="1">
        <v>0</v>
      </c>
      <c r="I15" s="1">
        <v>11</v>
      </c>
      <c r="J15" s="3"/>
      <c r="K15" s="3"/>
      <c r="L15" s="11"/>
      <c r="M15" s="11"/>
      <c r="N15" s="11"/>
    </row>
    <row r="16" spans="1:14" ht="12.75">
      <c r="A16" s="1">
        <v>12</v>
      </c>
      <c r="B16" s="1"/>
      <c r="C16" s="1"/>
      <c r="D16" s="1">
        <f t="shared" si="0"/>
        <v>0</v>
      </c>
      <c r="E16" s="1">
        <v>0</v>
      </c>
      <c r="F16" s="1">
        <v>0</v>
      </c>
      <c r="G16" s="1">
        <v>0</v>
      </c>
      <c r="I16" s="1">
        <v>12</v>
      </c>
      <c r="J16" s="3"/>
      <c r="K16" s="3"/>
      <c r="L16" s="11"/>
      <c r="M16" s="11"/>
      <c r="N16" s="11"/>
    </row>
    <row r="17" spans="1:14" ht="12.75">
      <c r="A17" s="1">
        <v>13</v>
      </c>
      <c r="B17" s="1"/>
      <c r="C17" s="1"/>
      <c r="D17" s="1">
        <f t="shared" si="0"/>
        <v>0</v>
      </c>
      <c r="E17" s="1">
        <v>0</v>
      </c>
      <c r="F17" s="1">
        <v>0</v>
      </c>
      <c r="G17" s="1">
        <v>0</v>
      </c>
      <c r="I17" s="1">
        <v>13</v>
      </c>
      <c r="J17" s="3"/>
      <c r="K17" s="3"/>
      <c r="L17" s="11"/>
      <c r="M17" s="11"/>
      <c r="N17" s="11"/>
    </row>
    <row r="18" spans="1:14" ht="12.75">
      <c r="A18" s="1">
        <v>14</v>
      </c>
      <c r="B18" s="1"/>
      <c r="C18" s="1"/>
      <c r="D18" s="1">
        <f t="shared" si="0"/>
        <v>0</v>
      </c>
      <c r="E18" s="1">
        <v>0</v>
      </c>
      <c r="F18" s="1">
        <v>0</v>
      </c>
      <c r="G18" s="1">
        <v>0</v>
      </c>
      <c r="I18" s="1">
        <v>14</v>
      </c>
      <c r="J18" s="3"/>
      <c r="K18" s="3"/>
      <c r="L18" s="11"/>
      <c r="M18" s="11"/>
      <c r="N18" s="11"/>
    </row>
    <row r="19" spans="1:14" ht="12.75">
      <c r="A19" s="1">
        <v>15</v>
      </c>
      <c r="B19" s="1"/>
      <c r="C19" s="1"/>
      <c r="D19" s="1">
        <f t="shared" si="0"/>
        <v>0</v>
      </c>
      <c r="E19" s="1">
        <v>0</v>
      </c>
      <c r="F19" s="1">
        <v>0</v>
      </c>
      <c r="G19" s="1">
        <v>0</v>
      </c>
      <c r="I19" s="1">
        <v>15</v>
      </c>
      <c r="J19" s="3"/>
      <c r="K19" s="3"/>
      <c r="L19" s="11"/>
      <c r="M19" s="11"/>
      <c r="N19" s="11"/>
    </row>
    <row r="20" spans="1:7" ht="12.75">
      <c r="A20" s="1"/>
      <c r="D20" s="1"/>
      <c r="E20" s="2"/>
      <c r="F20" s="2"/>
      <c r="G20" s="2"/>
    </row>
    <row r="21" spans="1:7" ht="12.75">
      <c r="A21" s="1"/>
      <c r="D21" s="1"/>
      <c r="E21" s="2"/>
      <c r="F21" s="2"/>
      <c r="G21" s="2"/>
    </row>
    <row r="22" spans="1:7" ht="12.75">
      <c r="A22" s="1"/>
      <c r="D22" s="1"/>
      <c r="E22" s="2"/>
      <c r="F22" s="2"/>
      <c r="G22" s="2"/>
    </row>
    <row r="23" spans="1:7" ht="12.75">
      <c r="A23" s="1"/>
      <c r="D23" s="1"/>
      <c r="E23" s="2"/>
      <c r="F23" s="2"/>
      <c r="G23" s="2"/>
    </row>
    <row r="24" spans="1:7" ht="12.75">
      <c r="A24" s="1"/>
      <c r="D24" s="1"/>
      <c r="E24" s="2"/>
      <c r="F24" s="2"/>
      <c r="G24" s="2"/>
    </row>
    <row r="25" spans="1:7" ht="12.75">
      <c r="A25" s="1"/>
      <c r="D25" s="1"/>
      <c r="E25" s="2"/>
      <c r="F25" s="2"/>
      <c r="G25" s="2"/>
    </row>
    <row r="26" spans="1:7" ht="12.75">
      <c r="A26" s="1"/>
      <c r="D26" s="1"/>
      <c r="E26" s="2"/>
      <c r="F26" s="2"/>
      <c r="G26" s="2"/>
    </row>
    <row r="27" spans="1:7" ht="12.75">
      <c r="A27" s="1"/>
      <c r="D27" s="1"/>
      <c r="E27" s="2"/>
      <c r="F27" s="2"/>
      <c r="G27" s="2"/>
    </row>
    <row r="28" spans="1:7" ht="12.75">
      <c r="A28" s="1"/>
      <c r="D28" s="1"/>
      <c r="E28" s="2"/>
      <c r="F28" s="2"/>
      <c r="G28" s="2"/>
    </row>
    <row r="29" spans="1:7" ht="12.75">
      <c r="A29" s="1"/>
      <c r="D29" s="1"/>
      <c r="E29" s="2"/>
      <c r="F29" s="2"/>
      <c r="G29" s="2"/>
    </row>
    <row r="30" spans="1:7" ht="12.75">
      <c r="A30" s="1"/>
      <c r="D30" s="1"/>
      <c r="E30" s="2"/>
      <c r="F30" s="2"/>
      <c r="G30" s="2"/>
    </row>
    <row r="31" spans="1:7" ht="12.75">
      <c r="A31" s="1"/>
      <c r="D31" s="1"/>
      <c r="E31" s="2"/>
      <c r="F31" s="2"/>
      <c r="G31" s="2"/>
    </row>
    <row r="32" spans="1:7" ht="12.75">
      <c r="A32" s="1"/>
      <c r="D32" s="1"/>
      <c r="E32" s="2"/>
      <c r="F32" s="2"/>
      <c r="G32" s="2"/>
    </row>
    <row r="33" spans="1:7" ht="12.75">
      <c r="A33" s="1"/>
      <c r="D33" s="1"/>
      <c r="E33" s="2"/>
      <c r="F33" s="2"/>
      <c r="G33" s="2"/>
    </row>
    <row r="34" spans="1:7" ht="12.75">
      <c r="A34" s="1"/>
      <c r="D34" s="1"/>
      <c r="E34" s="2"/>
      <c r="F34" s="2"/>
      <c r="G34" s="2"/>
    </row>
    <row r="35" spans="1:7" ht="12.75">
      <c r="A35" s="1"/>
      <c r="D35" s="1"/>
      <c r="E35" s="2"/>
      <c r="F35" s="2"/>
      <c r="G35" s="2"/>
    </row>
    <row r="36" spans="1:7" ht="12.75">
      <c r="A36" s="1"/>
      <c r="D36" s="1"/>
      <c r="E36" s="2"/>
      <c r="F36" s="2"/>
      <c r="G36" s="2"/>
    </row>
    <row r="37" spans="1:7" ht="12.75">
      <c r="A37" s="1"/>
      <c r="D37" s="1"/>
      <c r="E37" s="2"/>
      <c r="F37" s="2"/>
      <c r="G37" s="2"/>
    </row>
    <row r="38" spans="1:7" ht="12.75">
      <c r="A38" s="1"/>
      <c r="D38" s="1"/>
      <c r="E38" s="2"/>
      <c r="F38" s="2"/>
      <c r="G38" s="2"/>
    </row>
    <row r="39" spans="1:7" ht="12.75">
      <c r="A39" s="1"/>
      <c r="D39" s="1"/>
      <c r="E39" s="2"/>
      <c r="F39" s="2"/>
      <c r="G39" s="2"/>
    </row>
    <row r="40" spans="1:7" ht="12.75">
      <c r="A40" s="1"/>
      <c r="D40" s="1"/>
      <c r="E40" s="2"/>
      <c r="F40" s="2"/>
      <c r="G40" s="2"/>
    </row>
    <row r="41" spans="1:7" ht="12.75">
      <c r="A41" s="1"/>
      <c r="D41" s="1"/>
      <c r="E41" s="2"/>
      <c r="F41" s="2"/>
      <c r="G41" s="2"/>
    </row>
    <row r="42" spans="1:7" ht="12.75">
      <c r="A42" s="1"/>
      <c r="D42" s="1"/>
      <c r="E42" s="2"/>
      <c r="F42" s="2"/>
      <c r="G42" s="2"/>
    </row>
  </sheetData>
  <sheetProtection/>
  <conditionalFormatting sqref="A4:G19">
    <cfRule type="expression" priority="2" dxfId="0" stopIfTrue="1">
      <formula>$A4&lt;4</formula>
    </cfRule>
  </conditionalFormatting>
  <conditionalFormatting sqref="I4:N19">
    <cfRule type="expression" priority="1" dxfId="0" stopIfTrue="1">
      <formula>$I4&lt;4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zoomScalePageLayoutView="0" workbookViewId="0" topLeftCell="A1">
      <selection activeCell="A3" sqref="A3:G7"/>
    </sheetView>
  </sheetViews>
  <sheetFormatPr defaultColWidth="9.00390625" defaultRowHeight="12.75"/>
  <cols>
    <col min="1" max="1" width="3.625" style="4" customWidth="1"/>
    <col min="2" max="2" width="19.875" style="4" bestFit="1" customWidth="1"/>
    <col min="3" max="3" width="12.75390625" style="4" bestFit="1" customWidth="1"/>
    <col min="4" max="4" width="8.125" style="4" customWidth="1"/>
    <col min="5" max="7" width="8.125" style="1" customWidth="1"/>
    <col min="8" max="8" width="3.125" style="4" customWidth="1"/>
    <col min="9" max="9" width="3.625" style="4" customWidth="1"/>
    <col min="10" max="10" width="19.875" style="4" bestFit="1" customWidth="1"/>
    <col min="11" max="11" width="12.75390625" style="4" bestFit="1" customWidth="1"/>
    <col min="12" max="12" width="8.50390625" style="1" customWidth="1"/>
    <col min="13" max="13" width="8.50390625" style="4" customWidth="1"/>
    <col min="14" max="14" width="15.25390625" style="4" customWidth="1"/>
    <col min="15" max="16384" width="9.00390625" style="4" customWidth="1"/>
  </cols>
  <sheetData>
    <row r="1" spans="1:3" ht="12.75">
      <c r="A1" s="12" t="s">
        <v>23</v>
      </c>
      <c r="C1" s="4" t="s">
        <v>12</v>
      </c>
    </row>
    <row r="3" spans="1:12" ht="12.75">
      <c r="A3" s="14" t="s">
        <v>14</v>
      </c>
      <c r="I3" s="14" t="str">
        <f>A3</f>
        <v>Meisjes Pupillen A 2003 2e jaars  </v>
      </c>
      <c r="L3" s="15" t="s">
        <v>8</v>
      </c>
    </row>
    <row r="4" spans="1:14" ht="12.75">
      <c r="A4" s="14" t="s">
        <v>1</v>
      </c>
      <c r="B4" s="14" t="s">
        <v>3</v>
      </c>
      <c r="C4" s="14" t="s">
        <v>4</v>
      </c>
      <c r="D4" s="14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195</v>
      </c>
      <c r="C5" s="3" t="s">
        <v>63</v>
      </c>
      <c r="D5" s="1">
        <f>SUM(E5:G5)-MIN(E5:G5)</f>
        <v>2986</v>
      </c>
      <c r="E5" s="1">
        <v>1410</v>
      </c>
      <c r="F5" s="1">
        <v>1576</v>
      </c>
      <c r="G5" s="1">
        <v>0</v>
      </c>
      <c r="I5" s="1">
        <v>1</v>
      </c>
      <c r="J5" s="3" t="s">
        <v>357</v>
      </c>
      <c r="K5" s="3" t="s">
        <v>63</v>
      </c>
      <c r="L5" s="11"/>
      <c r="M5" s="11">
        <v>0.002405324074074074</v>
      </c>
      <c r="N5" s="11">
        <f aca="true" t="shared" si="0" ref="N5:N39">MIN(L5:M5)</f>
        <v>0.002405324074074074</v>
      </c>
    </row>
    <row r="6" spans="1:14" ht="12.75">
      <c r="A6" s="1">
        <v>2</v>
      </c>
      <c r="B6" s="3" t="s">
        <v>199</v>
      </c>
      <c r="C6" s="3" t="s">
        <v>64</v>
      </c>
      <c r="D6" s="1">
        <f>SUM(E6:G6)-MIN(E6:G6)</f>
        <v>2837</v>
      </c>
      <c r="E6" s="1">
        <v>1251</v>
      </c>
      <c r="F6" s="1">
        <v>1485</v>
      </c>
      <c r="G6" s="1">
        <v>1352</v>
      </c>
      <c r="I6" s="1">
        <v>2</v>
      </c>
      <c r="J6" s="3" t="s">
        <v>209</v>
      </c>
      <c r="K6" s="3" t="s">
        <v>64</v>
      </c>
      <c r="L6" s="11">
        <v>0.0026069444444444447</v>
      </c>
      <c r="M6" s="11">
        <v>0.0024416666666666666</v>
      </c>
      <c r="N6" s="11">
        <f t="shared" si="0"/>
        <v>0.0024416666666666666</v>
      </c>
    </row>
    <row r="7" spans="1:14" ht="12.75">
      <c r="A7" s="1">
        <v>3</v>
      </c>
      <c r="B7" s="3" t="s">
        <v>196</v>
      </c>
      <c r="C7" s="3" t="s">
        <v>64</v>
      </c>
      <c r="D7" s="1">
        <f>SUM(E7:G7)-MIN(E7:G7)</f>
        <v>2781</v>
      </c>
      <c r="E7" s="1">
        <v>1386</v>
      </c>
      <c r="F7" s="1">
        <v>1395</v>
      </c>
      <c r="G7" s="1">
        <v>1328</v>
      </c>
      <c r="H7" s="17"/>
      <c r="I7" s="1">
        <v>3</v>
      </c>
      <c r="J7" s="3" t="s">
        <v>358</v>
      </c>
      <c r="K7" s="3" t="s">
        <v>63</v>
      </c>
      <c r="L7" s="11"/>
      <c r="M7" s="11">
        <v>0.002463310185185185</v>
      </c>
      <c r="N7" s="11">
        <f t="shared" si="0"/>
        <v>0.002463310185185185</v>
      </c>
    </row>
    <row r="8" spans="1:14" ht="12.75">
      <c r="A8" s="1">
        <v>4</v>
      </c>
      <c r="B8" s="3" t="s">
        <v>198</v>
      </c>
      <c r="C8" s="3" t="s">
        <v>64</v>
      </c>
      <c r="D8" s="1">
        <f>SUM(E8:G8)-MIN(E8:G8)</f>
        <v>2659</v>
      </c>
      <c r="E8" s="1">
        <v>1287</v>
      </c>
      <c r="F8" s="1">
        <v>1372</v>
      </c>
      <c r="G8" s="1">
        <v>315</v>
      </c>
      <c r="H8" s="17"/>
      <c r="I8" s="1">
        <v>4</v>
      </c>
      <c r="J8" s="3" t="s">
        <v>359</v>
      </c>
      <c r="K8" s="3" t="s">
        <v>63</v>
      </c>
      <c r="L8" s="11"/>
      <c r="M8" s="11">
        <v>0.0024664351851851852</v>
      </c>
      <c r="N8" s="11">
        <f t="shared" si="0"/>
        <v>0.0024664351851851852</v>
      </c>
    </row>
    <row r="9" spans="1:14" ht="12.75">
      <c r="A9" s="1">
        <v>5</v>
      </c>
      <c r="B9" s="3" t="s">
        <v>201</v>
      </c>
      <c r="C9" s="3" t="s">
        <v>64</v>
      </c>
      <c r="D9" s="1">
        <f>SUM(E9:G9)-MIN(E9:G9)</f>
        <v>2596</v>
      </c>
      <c r="E9" s="1">
        <v>1220</v>
      </c>
      <c r="F9" s="1">
        <v>1376</v>
      </c>
      <c r="G9" s="1">
        <v>1060</v>
      </c>
      <c r="H9" s="17"/>
      <c r="I9" s="1">
        <v>5</v>
      </c>
      <c r="J9" s="3" t="s">
        <v>354</v>
      </c>
      <c r="K9" s="3" t="s">
        <v>63</v>
      </c>
      <c r="L9" s="11"/>
      <c r="M9" s="11">
        <v>0.0024996527777777777</v>
      </c>
      <c r="N9" s="11">
        <f t="shared" si="0"/>
        <v>0.0024996527777777777</v>
      </c>
    </row>
    <row r="10" spans="1:14" ht="12.75">
      <c r="A10" s="1">
        <v>6</v>
      </c>
      <c r="B10" s="3" t="s">
        <v>200</v>
      </c>
      <c r="C10" s="3" t="s">
        <v>62</v>
      </c>
      <c r="D10" s="1">
        <f>SUM(E10:G10)-MIN(E10:G10)</f>
        <v>2526</v>
      </c>
      <c r="E10" s="1">
        <v>1241</v>
      </c>
      <c r="F10" s="1">
        <v>1285</v>
      </c>
      <c r="G10" s="1">
        <v>1126</v>
      </c>
      <c r="H10" s="17"/>
      <c r="I10" s="1">
        <v>6</v>
      </c>
      <c r="J10" s="3" t="s">
        <v>198</v>
      </c>
      <c r="K10" s="3" t="s">
        <v>64</v>
      </c>
      <c r="L10" s="11">
        <v>0.002700231481481481</v>
      </c>
      <c r="M10" s="11">
        <v>0.002630787037037037</v>
      </c>
      <c r="N10" s="11">
        <f t="shared" si="0"/>
        <v>0.002630787037037037</v>
      </c>
    </row>
    <row r="11" spans="1:14" ht="12.75">
      <c r="A11" s="1">
        <v>7</v>
      </c>
      <c r="B11" s="3" t="s">
        <v>209</v>
      </c>
      <c r="C11" s="3" t="s">
        <v>64</v>
      </c>
      <c r="D11" s="1">
        <f>SUM(E11:G11)-MIN(E11:G11)</f>
        <v>2419</v>
      </c>
      <c r="E11" s="1">
        <v>1088</v>
      </c>
      <c r="F11" s="1">
        <v>1184</v>
      </c>
      <c r="G11" s="1">
        <v>1235</v>
      </c>
      <c r="H11" s="17"/>
      <c r="I11" s="1">
        <v>7</v>
      </c>
      <c r="J11" s="3" t="s">
        <v>199</v>
      </c>
      <c r="K11" s="3" t="s">
        <v>64</v>
      </c>
      <c r="L11" s="11">
        <v>0.002700347222222222</v>
      </c>
      <c r="M11" s="11">
        <v>0.002696412037037037</v>
      </c>
      <c r="N11" s="11">
        <f t="shared" si="0"/>
        <v>0.002696412037037037</v>
      </c>
    </row>
    <row r="12" spans="1:14" ht="12.75">
      <c r="A12" s="1">
        <v>8</v>
      </c>
      <c r="B12" s="3" t="s">
        <v>207</v>
      </c>
      <c r="C12" s="3" t="s">
        <v>65</v>
      </c>
      <c r="D12" s="1">
        <f>SUM(E12:G12)-MIN(E12:G12)</f>
        <v>2390</v>
      </c>
      <c r="E12" s="1">
        <v>1117</v>
      </c>
      <c r="F12" s="1">
        <v>1273</v>
      </c>
      <c r="G12" s="1">
        <v>0</v>
      </c>
      <c r="H12" s="17"/>
      <c r="I12" s="1">
        <v>8</v>
      </c>
      <c r="J12" s="3" t="s">
        <v>355</v>
      </c>
      <c r="K12" s="3" t="s">
        <v>63</v>
      </c>
      <c r="L12" s="11"/>
      <c r="M12" s="11">
        <v>0.0027310185185185185</v>
      </c>
      <c r="N12" s="11">
        <f t="shared" si="0"/>
        <v>0.0027310185185185185</v>
      </c>
    </row>
    <row r="13" spans="1:14" ht="12.75">
      <c r="A13" s="1">
        <v>9</v>
      </c>
      <c r="B13" s="3" t="s">
        <v>204</v>
      </c>
      <c r="C13" s="3" t="s">
        <v>63</v>
      </c>
      <c r="D13" s="1">
        <f>SUM(E13:G13)-MIN(E13:G13)</f>
        <v>2361</v>
      </c>
      <c r="E13" s="1">
        <v>1197</v>
      </c>
      <c r="F13" s="1">
        <v>1164</v>
      </c>
      <c r="G13" s="1">
        <v>0</v>
      </c>
      <c r="H13" s="17"/>
      <c r="I13" s="1">
        <v>9</v>
      </c>
      <c r="J13" s="3" t="s">
        <v>334</v>
      </c>
      <c r="K13" s="3" t="s">
        <v>62</v>
      </c>
      <c r="L13" s="11"/>
      <c r="M13" s="11">
        <v>0.0027866898148148148</v>
      </c>
      <c r="N13" s="11">
        <f t="shared" si="0"/>
        <v>0.0027866898148148148</v>
      </c>
    </row>
    <row r="14" spans="1:14" ht="12.75">
      <c r="A14" s="1">
        <v>10</v>
      </c>
      <c r="B14" s="3" t="s">
        <v>202</v>
      </c>
      <c r="C14" s="3" t="s">
        <v>62</v>
      </c>
      <c r="D14" s="1">
        <f>SUM(E14:G14)-MIN(E14:G14)</f>
        <v>2320</v>
      </c>
      <c r="E14" s="1">
        <v>1219</v>
      </c>
      <c r="F14" s="1">
        <v>1101</v>
      </c>
      <c r="G14" s="1">
        <v>0</v>
      </c>
      <c r="H14" s="17"/>
      <c r="I14" s="1">
        <v>10</v>
      </c>
      <c r="J14" s="3" t="s">
        <v>213</v>
      </c>
      <c r="K14" s="3" t="s">
        <v>64</v>
      </c>
      <c r="L14" s="11">
        <v>0.002977893518518518</v>
      </c>
      <c r="M14" s="11">
        <v>0.0027994212962962964</v>
      </c>
      <c r="N14" s="11">
        <f t="shared" si="0"/>
        <v>0.0027994212962962964</v>
      </c>
    </row>
    <row r="15" spans="1:14" ht="12.75">
      <c r="A15" s="1">
        <v>11</v>
      </c>
      <c r="B15" s="3" t="s">
        <v>208</v>
      </c>
      <c r="C15" s="3" t="s">
        <v>64</v>
      </c>
      <c r="D15" s="1">
        <f>SUM(E15:G15)-MIN(E15:G15)</f>
        <v>2293</v>
      </c>
      <c r="E15" s="1">
        <v>1112</v>
      </c>
      <c r="F15" s="1">
        <v>1181</v>
      </c>
      <c r="G15" s="1">
        <v>1016</v>
      </c>
      <c r="H15" s="17"/>
      <c r="I15" s="1">
        <v>11</v>
      </c>
      <c r="J15" s="3" t="s">
        <v>202</v>
      </c>
      <c r="K15" s="3" t="s">
        <v>62</v>
      </c>
      <c r="L15" s="11">
        <v>0.003055671296296296</v>
      </c>
      <c r="M15" s="11">
        <v>0.0028268518518518517</v>
      </c>
      <c r="N15" s="11">
        <f t="shared" si="0"/>
        <v>0.0028268518518518517</v>
      </c>
    </row>
    <row r="16" spans="1:14" ht="12.75">
      <c r="A16" s="1">
        <v>12</v>
      </c>
      <c r="B16" s="3" t="s">
        <v>203</v>
      </c>
      <c r="C16" s="3" t="s">
        <v>64</v>
      </c>
      <c r="D16" s="1">
        <f>SUM(E16:G16)-MIN(E16:G16)</f>
        <v>2289</v>
      </c>
      <c r="E16" s="1">
        <v>1208</v>
      </c>
      <c r="F16" s="1">
        <v>0</v>
      </c>
      <c r="G16" s="1">
        <v>1081</v>
      </c>
      <c r="H16" s="17"/>
      <c r="I16" s="1">
        <v>12</v>
      </c>
      <c r="J16" s="3" t="s">
        <v>201</v>
      </c>
      <c r="K16" s="3" t="s">
        <v>64</v>
      </c>
      <c r="L16" s="11">
        <v>0.0028359953703703707</v>
      </c>
      <c r="M16" s="11">
        <v>0.0029704861111111112</v>
      </c>
      <c r="N16" s="11">
        <f t="shared" si="0"/>
        <v>0.0028359953703703707</v>
      </c>
    </row>
    <row r="17" spans="1:14" ht="12.75">
      <c r="A17" s="1">
        <v>13</v>
      </c>
      <c r="B17" s="3" t="s">
        <v>206</v>
      </c>
      <c r="C17" s="3" t="s">
        <v>62</v>
      </c>
      <c r="D17" s="1">
        <f>SUM(E17:G17)-MIN(E17:G17)</f>
        <v>2287</v>
      </c>
      <c r="E17" s="1">
        <v>1130</v>
      </c>
      <c r="F17" s="1">
        <v>1157</v>
      </c>
      <c r="G17" s="1">
        <v>0</v>
      </c>
      <c r="H17" s="17"/>
      <c r="I17" s="1">
        <v>13</v>
      </c>
      <c r="J17" s="3" t="s">
        <v>224</v>
      </c>
      <c r="K17" s="3" t="s">
        <v>65</v>
      </c>
      <c r="L17" s="11">
        <v>0.0028706018518518516</v>
      </c>
      <c r="M17" s="11">
        <v>0.0028386574074074074</v>
      </c>
      <c r="N17" s="11">
        <f t="shared" si="0"/>
        <v>0.0028386574074074074</v>
      </c>
    </row>
    <row r="18" spans="1:14" ht="12.75">
      <c r="A18" s="1">
        <v>14</v>
      </c>
      <c r="B18" s="3" t="s">
        <v>215</v>
      </c>
      <c r="C18" s="3" t="s">
        <v>63</v>
      </c>
      <c r="D18" s="1">
        <f>SUM(E18:G18)-MIN(E18:G18)</f>
        <v>2204</v>
      </c>
      <c r="E18" s="1">
        <v>984</v>
      </c>
      <c r="F18" s="1">
        <v>1121</v>
      </c>
      <c r="G18" s="1">
        <v>1083</v>
      </c>
      <c r="H18" s="17"/>
      <c r="I18" s="1">
        <v>14</v>
      </c>
      <c r="J18" s="3" t="s">
        <v>333</v>
      </c>
      <c r="K18" s="3" t="s">
        <v>64</v>
      </c>
      <c r="L18" s="11"/>
      <c r="M18" s="11">
        <v>0.002842361111111111</v>
      </c>
      <c r="N18" s="11">
        <f t="shared" si="0"/>
        <v>0.002842361111111111</v>
      </c>
    </row>
    <row r="19" spans="1:14" ht="12.75">
      <c r="A19" s="1">
        <v>15</v>
      </c>
      <c r="B19" s="3" t="s">
        <v>213</v>
      </c>
      <c r="C19" s="3" t="s">
        <v>64</v>
      </c>
      <c r="D19" s="1">
        <f>SUM(E19:G19)-MIN(E19:G19)</f>
        <v>2117</v>
      </c>
      <c r="E19" s="1">
        <v>1001</v>
      </c>
      <c r="F19" s="1">
        <v>1116</v>
      </c>
      <c r="G19" s="1">
        <v>183</v>
      </c>
      <c r="H19" s="17"/>
      <c r="I19" s="1">
        <v>15</v>
      </c>
      <c r="J19" s="3" t="s">
        <v>196</v>
      </c>
      <c r="K19" s="3" t="s">
        <v>64</v>
      </c>
      <c r="L19" s="11">
        <v>0.0028743055555555557</v>
      </c>
      <c r="M19" s="11">
        <v>0.0030385416666666664</v>
      </c>
      <c r="N19" s="11">
        <f t="shared" si="0"/>
        <v>0.0028743055555555557</v>
      </c>
    </row>
    <row r="20" spans="1:14" ht="12.75">
      <c r="A20" s="1">
        <v>16</v>
      </c>
      <c r="B20" s="3" t="s">
        <v>224</v>
      </c>
      <c r="C20" s="3" t="s">
        <v>65</v>
      </c>
      <c r="D20" s="1">
        <f>SUM(E20:G20)-MIN(E20:G20)</f>
        <v>1988</v>
      </c>
      <c r="E20" s="1">
        <v>800</v>
      </c>
      <c r="F20" s="1">
        <v>1188</v>
      </c>
      <c r="G20" s="1">
        <v>0</v>
      </c>
      <c r="H20" s="17"/>
      <c r="I20" s="1">
        <v>16</v>
      </c>
      <c r="J20" s="3" t="s">
        <v>200</v>
      </c>
      <c r="K20" s="3" t="s">
        <v>62</v>
      </c>
      <c r="L20" s="11">
        <v>0.0029543981481481483</v>
      </c>
      <c r="M20" s="11">
        <v>0.0028765046296296295</v>
      </c>
      <c r="N20" s="11">
        <f t="shared" si="0"/>
        <v>0.0028765046296296295</v>
      </c>
    </row>
    <row r="21" spans="1:14" ht="12.75">
      <c r="A21" s="1">
        <v>17</v>
      </c>
      <c r="B21" s="3" t="s">
        <v>217</v>
      </c>
      <c r="C21" s="3" t="s">
        <v>65</v>
      </c>
      <c r="D21" s="1">
        <f>SUM(E21:G21)-MIN(E21:G21)</f>
        <v>1977</v>
      </c>
      <c r="E21" s="1">
        <v>966</v>
      </c>
      <c r="F21" s="1">
        <v>1011</v>
      </c>
      <c r="G21" s="1">
        <v>0</v>
      </c>
      <c r="H21" s="17"/>
      <c r="I21" s="1">
        <v>17</v>
      </c>
      <c r="J21" s="3" t="s">
        <v>215</v>
      </c>
      <c r="K21" s="3" t="s">
        <v>63</v>
      </c>
      <c r="L21" s="11">
        <v>0.003148032407407407</v>
      </c>
      <c r="M21" s="11">
        <v>0.00287662037037037</v>
      </c>
      <c r="N21" s="11">
        <f t="shared" si="0"/>
        <v>0.00287662037037037</v>
      </c>
    </row>
    <row r="22" spans="1:14" ht="12.75">
      <c r="A22" s="1">
        <v>18</v>
      </c>
      <c r="B22" s="3" t="s">
        <v>214</v>
      </c>
      <c r="C22" s="3" t="s">
        <v>64</v>
      </c>
      <c r="D22" s="1">
        <f>SUM(E22:G22)-MIN(E22:G22)</f>
        <v>1953</v>
      </c>
      <c r="E22" s="1">
        <v>989</v>
      </c>
      <c r="F22" s="1">
        <v>964</v>
      </c>
      <c r="G22" s="1">
        <v>557</v>
      </c>
      <c r="H22" s="17"/>
      <c r="I22" s="1">
        <v>18</v>
      </c>
      <c r="J22" s="3" t="s">
        <v>220</v>
      </c>
      <c r="K22" s="3" t="s">
        <v>64</v>
      </c>
      <c r="L22" s="11">
        <v>0.0029218749999999996</v>
      </c>
      <c r="M22" s="11">
        <v>0.0030743055555555554</v>
      </c>
      <c r="N22" s="11">
        <f t="shared" si="0"/>
        <v>0.0029218749999999996</v>
      </c>
    </row>
    <row r="23" spans="1:14" ht="12.75">
      <c r="A23" s="1">
        <v>19</v>
      </c>
      <c r="B23" s="3" t="s">
        <v>216</v>
      </c>
      <c r="C23" s="3" t="s">
        <v>64</v>
      </c>
      <c r="D23" s="1">
        <f>SUM(E23:G23)-MIN(E23:G23)</f>
        <v>1934</v>
      </c>
      <c r="E23" s="1">
        <v>969</v>
      </c>
      <c r="F23" s="1">
        <v>965</v>
      </c>
      <c r="G23" s="1">
        <v>883</v>
      </c>
      <c r="H23" s="17"/>
      <c r="I23" s="1">
        <v>19</v>
      </c>
      <c r="J23" s="3" t="s">
        <v>203</v>
      </c>
      <c r="K23" s="3" t="s">
        <v>64</v>
      </c>
      <c r="L23" s="11">
        <v>0.002922800925925926</v>
      </c>
      <c r="M23" s="11"/>
      <c r="N23" s="11">
        <f t="shared" si="0"/>
        <v>0.002922800925925926</v>
      </c>
    </row>
    <row r="24" spans="1:14" ht="12.75">
      <c r="A24" s="1">
        <v>20</v>
      </c>
      <c r="B24" s="3" t="s">
        <v>219</v>
      </c>
      <c r="C24" s="3" t="s">
        <v>63</v>
      </c>
      <c r="D24" s="1">
        <f>SUM(E24:G24)-MIN(E24:G24)</f>
        <v>1849</v>
      </c>
      <c r="E24" s="1">
        <v>903</v>
      </c>
      <c r="F24" s="1">
        <v>0</v>
      </c>
      <c r="G24" s="1">
        <v>946</v>
      </c>
      <c r="H24" s="19"/>
      <c r="I24" s="1">
        <v>20</v>
      </c>
      <c r="J24" s="3" t="s">
        <v>197</v>
      </c>
      <c r="K24" s="3" t="s">
        <v>62</v>
      </c>
      <c r="L24" s="11">
        <v>0.002927199074074074</v>
      </c>
      <c r="M24" s="11"/>
      <c r="N24" s="11">
        <f t="shared" si="0"/>
        <v>0.002927199074074074</v>
      </c>
    </row>
    <row r="25" spans="1:14" ht="12.75">
      <c r="A25" s="1">
        <v>21</v>
      </c>
      <c r="B25" s="3" t="s">
        <v>220</v>
      </c>
      <c r="C25" s="3" t="s">
        <v>64</v>
      </c>
      <c r="D25" s="1">
        <f>SUM(E25:G25)-MIN(E25:G25)</f>
        <v>1748</v>
      </c>
      <c r="E25" s="1">
        <v>882</v>
      </c>
      <c r="F25" s="1">
        <v>866</v>
      </c>
      <c r="G25" s="1">
        <v>809</v>
      </c>
      <c r="H25" s="19"/>
      <c r="I25" s="1">
        <v>21</v>
      </c>
      <c r="J25" s="3" t="s">
        <v>205</v>
      </c>
      <c r="K25" s="3" t="s">
        <v>64</v>
      </c>
      <c r="L25" s="11">
        <v>0.002935185185185185</v>
      </c>
      <c r="M25" s="11"/>
      <c r="N25" s="11">
        <f t="shared" si="0"/>
        <v>0.002935185185185185</v>
      </c>
    </row>
    <row r="26" spans="1:14" ht="12.75">
      <c r="A26" s="1">
        <v>22</v>
      </c>
      <c r="B26" s="3" t="s">
        <v>223</v>
      </c>
      <c r="C26" s="3" t="s">
        <v>65</v>
      </c>
      <c r="D26" s="1">
        <f>SUM(E26:G26)-MIN(E26:G26)</f>
        <v>1712</v>
      </c>
      <c r="E26" s="1">
        <v>805</v>
      </c>
      <c r="F26" s="1">
        <v>907</v>
      </c>
      <c r="G26" s="1">
        <v>0</v>
      </c>
      <c r="H26" s="19"/>
      <c r="I26" s="1">
        <v>22</v>
      </c>
      <c r="J26" s="3" t="s">
        <v>204</v>
      </c>
      <c r="K26" s="3" t="s">
        <v>63</v>
      </c>
      <c r="L26" s="11">
        <v>0.0030840277777777775</v>
      </c>
      <c r="M26" s="11">
        <v>0.002959259259259259</v>
      </c>
      <c r="N26" s="11">
        <f t="shared" si="0"/>
        <v>0.002959259259259259</v>
      </c>
    </row>
    <row r="27" spans="1:14" ht="12.75">
      <c r="A27" s="1">
        <v>23</v>
      </c>
      <c r="B27" s="3" t="s">
        <v>333</v>
      </c>
      <c r="C27" s="3" t="s">
        <v>64</v>
      </c>
      <c r="D27" s="1">
        <f>SUM(E27:G27)-MIN(E27:G27)</f>
        <v>1536</v>
      </c>
      <c r="E27" s="1">
        <v>0</v>
      </c>
      <c r="F27" s="1">
        <v>1048</v>
      </c>
      <c r="G27" s="1">
        <v>488</v>
      </c>
      <c r="H27" s="19"/>
      <c r="I27" s="1">
        <v>23</v>
      </c>
      <c r="J27" s="3" t="s">
        <v>217</v>
      </c>
      <c r="K27" s="3" t="s">
        <v>65</v>
      </c>
      <c r="L27" s="11">
        <v>0.0031592592592592592</v>
      </c>
      <c r="M27" s="11">
        <v>0.003048263888888889</v>
      </c>
      <c r="N27" s="11">
        <f t="shared" si="0"/>
        <v>0.003048263888888889</v>
      </c>
    </row>
    <row r="28" spans="1:14" ht="12.75">
      <c r="A28" s="1">
        <v>24</v>
      </c>
      <c r="B28" s="3" t="s">
        <v>211</v>
      </c>
      <c r="C28" s="3" t="s">
        <v>64</v>
      </c>
      <c r="D28" s="1">
        <f>SUM(E28:G28)-MIN(E28:G28)</f>
        <v>1495</v>
      </c>
      <c r="E28" s="1">
        <v>1018</v>
      </c>
      <c r="F28" s="1">
        <v>0</v>
      </c>
      <c r="G28" s="1">
        <v>477</v>
      </c>
      <c r="H28" s="19"/>
      <c r="I28" s="1">
        <v>24</v>
      </c>
      <c r="J28" s="3" t="s">
        <v>221</v>
      </c>
      <c r="K28" s="3" t="s">
        <v>64</v>
      </c>
      <c r="L28" s="11">
        <v>0.0031229166666666666</v>
      </c>
      <c r="M28" s="11"/>
      <c r="N28" s="11">
        <f t="shared" si="0"/>
        <v>0.0031229166666666666</v>
      </c>
    </row>
    <row r="29" spans="1:14" ht="12.75">
      <c r="A29" s="1">
        <v>25</v>
      </c>
      <c r="B29" s="3" t="s">
        <v>356</v>
      </c>
      <c r="C29" s="3" t="s">
        <v>63</v>
      </c>
      <c r="D29" s="1">
        <f>SUM(E29:G29)-MIN(E29:G29)</f>
        <v>1456</v>
      </c>
      <c r="E29" s="1">
        <v>0</v>
      </c>
      <c r="F29" s="1">
        <v>970</v>
      </c>
      <c r="G29" s="1">
        <v>486</v>
      </c>
      <c r="H29" s="19"/>
      <c r="I29" s="1">
        <v>25</v>
      </c>
      <c r="J29" s="3" t="s">
        <v>219</v>
      </c>
      <c r="K29" s="3" t="s">
        <v>63</v>
      </c>
      <c r="L29" s="11">
        <v>0.003181018518518519</v>
      </c>
      <c r="M29" s="11"/>
      <c r="N29" s="11">
        <f t="shared" si="0"/>
        <v>0.003181018518518519</v>
      </c>
    </row>
    <row r="30" spans="1:14" ht="12.75">
      <c r="A30" s="1">
        <v>26</v>
      </c>
      <c r="B30" s="3" t="s">
        <v>225</v>
      </c>
      <c r="C30" s="3" t="s">
        <v>63</v>
      </c>
      <c r="D30" s="1">
        <f>SUM(E30:G30)-MIN(E30:G30)</f>
        <v>1394</v>
      </c>
      <c r="E30" s="1">
        <v>660</v>
      </c>
      <c r="F30" s="1">
        <v>0</v>
      </c>
      <c r="G30" s="1">
        <v>734</v>
      </c>
      <c r="H30" s="19"/>
      <c r="I30" s="1">
        <v>26</v>
      </c>
      <c r="J30" s="3" t="s">
        <v>216</v>
      </c>
      <c r="K30" s="3" t="s">
        <v>64</v>
      </c>
      <c r="L30" s="11">
        <v>0.0032895833333333336</v>
      </c>
      <c r="M30" s="11">
        <v>0.003185069444444445</v>
      </c>
      <c r="N30" s="11">
        <f t="shared" si="0"/>
        <v>0.003185069444444445</v>
      </c>
    </row>
    <row r="31" spans="1:14" ht="12.75">
      <c r="A31" s="1">
        <v>27</v>
      </c>
      <c r="B31" s="3" t="s">
        <v>197</v>
      </c>
      <c r="C31" s="3" t="s">
        <v>62</v>
      </c>
      <c r="D31" s="1">
        <f>SUM(E31:G31)-MIN(E31:G31)</f>
        <v>1337</v>
      </c>
      <c r="E31" s="1">
        <v>1337</v>
      </c>
      <c r="F31" s="1">
        <v>0</v>
      </c>
      <c r="G31" s="1">
        <v>0</v>
      </c>
      <c r="I31" s="1">
        <v>27</v>
      </c>
      <c r="J31" s="3" t="s">
        <v>225</v>
      </c>
      <c r="K31" s="3" t="s">
        <v>63</v>
      </c>
      <c r="L31" s="11">
        <v>0.003203125</v>
      </c>
      <c r="M31" s="11"/>
      <c r="N31" s="11">
        <f t="shared" si="0"/>
        <v>0.003203125</v>
      </c>
    </row>
    <row r="32" spans="1:14" ht="12.75">
      <c r="A32" s="1">
        <v>28</v>
      </c>
      <c r="B32" s="3" t="s">
        <v>205</v>
      </c>
      <c r="C32" s="3" t="s">
        <v>64</v>
      </c>
      <c r="D32" s="1">
        <f>SUM(E32:G32)-MIN(E32:G32)</f>
        <v>1157</v>
      </c>
      <c r="E32" s="1">
        <v>1157</v>
      </c>
      <c r="F32" s="1">
        <v>0</v>
      </c>
      <c r="G32" s="1">
        <v>0</v>
      </c>
      <c r="I32" s="1">
        <v>28</v>
      </c>
      <c r="J32" s="3" t="s">
        <v>356</v>
      </c>
      <c r="K32" s="3" t="s">
        <v>63</v>
      </c>
      <c r="L32" s="11"/>
      <c r="M32" s="11">
        <v>0.003257291666666667</v>
      </c>
      <c r="N32" s="11">
        <f t="shared" si="0"/>
        <v>0.003257291666666667</v>
      </c>
    </row>
    <row r="33" spans="1:14" ht="12.75">
      <c r="A33" s="1">
        <v>29</v>
      </c>
      <c r="B33" s="3" t="s">
        <v>210</v>
      </c>
      <c r="C33" s="3" t="s">
        <v>62</v>
      </c>
      <c r="D33" s="1">
        <f>SUM(E33:G33)-MIN(E33:G33)</f>
        <v>1039</v>
      </c>
      <c r="E33" s="1">
        <v>1039</v>
      </c>
      <c r="F33" s="1">
        <v>0</v>
      </c>
      <c r="G33" s="1">
        <v>0</v>
      </c>
      <c r="I33" s="1">
        <v>29</v>
      </c>
      <c r="J33" s="3" t="s">
        <v>212</v>
      </c>
      <c r="K33" s="3" t="s">
        <v>63</v>
      </c>
      <c r="L33" s="11">
        <v>0.003322106481481482</v>
      </c>
      <c r="M33" s="11"/>
      <c r="N33" s="11">
        <f t="shared" si="0"/>
        <v>0.003322106481481482</v>
      </c>
    </row>
    <row r="34" spans="1:14" ht="12.75">
      <c r="A34" s="1">
        <v>30</v>
      </c>
      <c r="B34" s="3" t="s">
        <v>212</v>
      </c>
      <c r="C34" s="3" t="s">
        <v>63</v>
      </c>
      <c r="D34" s="1">
        <f>SUM(E34:G34)-MIN(E34:G34)</f>
        <v>1013</v>
      </c>
      <c r="E34" s="1">
        <v>1013</v>
      </c>
      <c r="F34" s="1">
        <v>0</v>
      </c>
      <c r="G34" s="1">
        <v>0</v>
      </c>
      <c r="I34" s="1">
        <v>30</v>
      </c>
      <c r="J34" s="3" t="s">
        <v>214</v>
      </c>
      <c r="K34" s="3" t="s">
        <v>64</v>
      </c>
      <c r="L34" s="11">
        <v>0.003345138888888889</v>
      </c>
      <c r="M34" s="11">
        <v>0.003325231481481481</v>
      </c>
      <c r="N34" s="11">
        <f t="shared" si="0"/>
        <v>0.003325231481481481</v>
      </c>
    </row>
    <row r="35" spans="1:14" ht="12.75">
      <c r="A35" s="1">
        <v>31</v>
      </c>
      <c r="B35" s="3" t="s">
        <v>334</v>
      </c>
      <c r="C35" s="3" t="s">
        <v>62</v>
      </c>
      <c r="D35" s="1">
        <f>SUM(E35:G35)-MIN(E35:G35)</f>
        <v>986</v>
      </c>
      <c r="E35" s="1">
        <v>0</v>
      </c>
      <c r="F35" s="1">
        <v>986</v>
      </c>
      <c r="G35" s="1">
        <v>0</v>
      </c>
      <c r="I35" s="1">
        <v>31</v>
      </c>
      <c r="J35" s="3" t="s">
        <v>206</v>
      </c>
      <c r="K35" s="3" t="s">
        <v>62</v>
      </c>
      <c r="L35" s="11">
        <v>0.0033359953703703707</v>
      </c>
      <c r="M35" s="11"/>
      <c r="N35" s="11">
        <f t="shared" si="0"/>
        <v>0.0033359953703703707</v>
      </c>
    </row>
    <row r="36" spans="1:14" ht="12.75">
      <c r="A36" s="1">
        <v>32</v>
      </c>
      <c r="B36" s="3" t="s">
        <v>218</v>
      </c>
      <c r="C36" s="3" t="s">
        <v>63</v>
      </c>
      <c r="D36" s="1">
        <f>SUM(E36:G36)-MIN(E36:G36)</f>
        <v>945</v>
      </c>
      <c r="E36" s="1">
        <v>945</v>
      </c>
      <c r="F36" s="1">
        <v>0</v>
      </c>
      <c r="G36" s="1">
        <v>0</v>
      </c>
      <c r="I36" s="1">
        <v>32</v>
      </c>
      <c r="J36" s="3" t="s">
        <v>208</v>
      </c>
      <c r="K36" s="3" t="s">
        <v>64</v>
      </c>
      <c r="L36" s="11">
        <v>0.0034981481481481482</v>
      </c>
      <c r="M36" s="11">
        <v>0.0033446759259259263</v>
      </c>
      <c r="N36" s="11">
        <f t="shared" si="0"/>
        <v>0.0033446759259259263</v>
      </c>
    </row>
    <row r="37" spans="1:14" ht="12.75">
      <c r="A37" s="1">
        <v>33</v>
      </c>
      <c r="B37" s="3" t="s">
        <v>221</v>
      </c>
      <c r="C37" s="3" t="s">
        <v>64</v>
      </c>
      <c r="D37" s="1">
        <f>SUM(E37:G37)-MIN(E37:G37)</f>
        <v>850</v>
      </c>
      <c r="E37" s="1">
        <v>850</v>
      </c>
      <c r="F37" s="1">
        <v>0</v>
      </c>
      <c r="G37" s="1">
        <v>0</v>
      </c>
      <c r="I37" s="1">
        <v>33</v>
      </c>
      <c r="J37" s="3" t="s">
        <v>207</v>
      </c>
      <c r="K37" s="3" t="s">
        <v>65</v>
      </c>
      <c r="L37" s="11"/>
      <c r="M37" s="11">
        <v>0.003403240740740741</v>
      </c>
      <c r="N37" s="11">
        <f t="shared" si="0"/>
        <v>0.003403240740740741</v>
      </c>
    </row>
    <row r="38" spans="1:14" ht="12.75">
      <c r="A38" s="1">
        <v>34</v>
      </c>
      <c r="B38" s="3" t="s">
        <v>222</v>
      </c>
      <c r="C38" s="3" t="s">
        <v>65</v>
      </c>
      <c r="D38" s="1">
        <f>SUM(E38:G38)-MIN(E38:G38)</f>
        <v>846</v>
      </c>
      <c r="E38" s="1">
        <v>846</v>
      </c>
      <c r="F38" s="1">
        <v>0</v>
      </c>
      <c r="G38" s="1">
        <v>0</v>
      </c>
      <c r="I38" s="1">
        <v>34</v>
      </c>
      <c r="J38" s="3" t="s">
        <v>223</v>
      </c>
      <c r="K38" s="3" t="s">
        <v>65</v>
      </c>
      <c r="L38" s="11">
        <v>0.003556944444444444</v>
      </c>
      <c r="M38" s="11">
        <v>0.003498726851851852</v>
      </c>
      <c r="N38" s="11">
        <f t="shared" si="0"/>
        <v>0.003498726851851852</v>
      </c>
    </row>
    <row r="39" spans="1:14" ht="12.75">
      <c r="A39" s="15">
        <v>35</v>
      </c>
      <c r="B39" s="4" t="s">
        <v>378</v>
      </c>
      <c r="C39" s="4" t="s">
        <v>64</v>
      </c>
      <c r="D39" s="1">
        <f>SUM(E39:G39)-MIN(E39:G39)</f>
        <v>545</v>
      </c>
      <c r="E39" s="1">
        <v>0</v>
      </c>
      <c r="F39" s="1">
        <v>0</v>
      </c>
      <c r="G39" s="1">
        <v>545</v>
      </c>
      <c r="I39" s="1">
        <v>35</v>
      </c>
      <c r="J39" s="3" t="s">
        <v>211</v>
      </c>
      <c r="K39" s="3" t="s">
        <v>64</v>
      </c>
      <c r="L39" s="11">
        <v>0.0035783564814814814</v>
      </c>
      <c r="M39" s="11"/>
      <c r="N39" s="11">
        <f t="shared" si="0"/>
        <v>0.0035783564814814814</v>
      </c>
    </row>
    <row r="40" spans="1:14" ht="12.75">
      <c r="A40" s="15">
        <v>36</v>
      </c>
      <c r="D40" s="1">
        <f>SUM(E40:G40)-MIN(E40:G40)</f>
        <v>0</v>
      </c>
      <c r="F40" s="1">
        <v>0</v>
      </c>
      <c r="G40" s="1">
        <v>0</v>
      </c>
      <c r="I40" s="1">
        <v>36</v>
      </c>
      <c r="J40" s="3"/>
      <c r="K40" s="3"/>
      <c r="L40" s="11"/>
      <c r="M40" s="11"/>
      <c r="N40" s="11"/>
    </row>
    <row r="41" spans="1:9" ht="12.75">
      <c r="A41" s="15">
        <v>37</v>
      </c>
      <c r="D41" s="1">
        <f>SUM(E41:G41)-MIN(E41:G41)</f>
        <v>0</v>
      </c>
      <c r="F41" s="1">
        <v>0</v>
      </c>
      <c r="G41" s="1">
        <v>0</v>
      </c>
      <c r="I41" s="15">
        <v>37</v>
      </c>
    </row>
    <row r="42" spans="1:9" ht="12.75">
      <c r="A42" s="15">
        <v>38</v>
      </c>
      <c r="D42" s="1">
        <f>SUM(E42:G42)-MIN(E42:G42)</f>
        <v>0</v>
      </c>
      <c r="F42" s="1">
        <v>0</v>
      </c>
      <c r="G42" s="1">
        <v>0</v>
      </c>
      <c r="I42" s="1">
        <v>38</v>
      </c>
    </row>
  </sheetData>
  <sheetProtection/>
  <conditionalFormatting sqref="A5:G38">
    <cfRule type="expression" priority="2" dxfId="0" stopIfTrue="1">
      <formula>$A5&lt;4</formula>
    </cfRule>
  </conditionalFormatting>
  <conditionalFormatting sqref="I5:N40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PageLayoutView="0" workbookViewId="0" topLeftCell="A1">
      <selection activeCell="P15" sqref="P15"/>
    </sheetView>
  </sheetViews>
  <sheetFormatPr defaultColWidth="9.00390625" defaultRowHeight="12.75"/>
  <cols>
    <col min="1" max="1" width="3.625" style="4" customWidth="1"/>
    <col min="2" max="2" width="19.875" style="4" bestFit="1" customWidth="1"/>
    <col min="3" max="3" width="12.75390625" style="4" bestFit="1" customWidth="1"/>
    <col min="4" max="7" width="8.125" style="1" customWidth="1"/>
    <col min="8" max="8" width="3.125" style="4" customWidth="1"/>
    <col min="9" max="9" width="3.625" style="4" customWidth="1"/>
    <col min="10" max="10" width="18.625" style="4" bestFit="1" customWidth="1"/>
    <col min="11" max="11" width="12.75390625" style="4" bestFit="1" customWidth="1"/>
    <col min="12" max="12" width="8.50390625" style="1" customWidth="1"/>
    <col min="13" max="13" width="8.50390625" style="4" customWidth="1"/>
    <col min="14" max="14" width="12.625" style="4" customWidth="1"/>
    <col min="15" max="16384" width="9.00390625" style="4" customWidth="1"/>
  </cols>
  <sheetData>
    <row r="1" spans="1:3" ht="12.75">
      <c r="A1" s="12" t="s">
        <v>23</v>
      </c>
      <c r="C1" s="4" t="s">
        <v>12</v>
      </c>
    </row>
    <row r="3" spans="1:12" ht="12.75">
      <c r="A3" s="14" t="s">
        <v>15</v>
      </c>
      <c r="I3" s="14" t="str">
        <f>A3</f>
        <v>Jongens Pupillen A 2004 1e jaars  </v>
      </c>
      <c r="L3" s="15" t="s">
        <v>7</v>
      </c>
    </row>
    <row r="4" spans="1:14" ht="12.75">
      <c r="A4" s="14" t="s">
        <v>1</v>
      </c>
      <c r="B4" s="14" t="s">
        <v>3</v>
      </c>
      <c r="C4" s="14" t="s">
        <v>4</v>
      </c>
      <c r="D4" s="15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24</v>
      </c>
      <c r="C5" s="3" t="s">
        <v>62</v>
      </c>
      <c r="D5" s="1">
        <f>SUM(E5:G5)-MIN(E5:G5)</f>
        <v>2901</v>
      </c>
      <c r="E5" s="1">
        <v>1497</v>
      </c>
      <c r="F5" s="1">
        <v>1369</v>
      </c>
      <c r="G5" s="1">
        <v>1404</v>
      </c>
      <c r="I5" s="1">
        <v>1</v>
      </c>
      <c r="J5" s="3" t="s">
        <v>28</v>
      </c>
      <c r="K5" s="3" t="s">
        <v>62</v>
      </c>
      <c r="L5" s="11"/>
      <c r="M5" s="11">
        <v>0.002592013888888889</v>
      </c>
      <c r="N5" s="11">
        <f aca="true" t="shared" si="0" ref="N5:N48">MIN(L5:M5)</f>
        <v>0.002592013888888889</v>
      </c>
    </row>
    <row r="6" spans="1:14" ht="12.75">
      <c r="A6" s="1">
        <v>2</v>
      </c>
      <c r="B6" s="3" t="s">
        <v>25</v>
      </c>
      <c r="C6" s="3" t="s">
        <v>62</v>
      </c>
      <c r="D6" s="1">
        <f>SUM(E6:G6)-MIN(E6:G6)</f>
        <v>2900</v>
      </c>
      <c r="E6" s="1">
        <v>1470</v>
      </c>
      <c r="F6" s="1">
        <v>1430</v>
      </c>
      <c r="G6" s="1">
        <v>0</v>
      </c>
      <c r="I6" s="1">
        <v>2</v>
      </c>
      <c r="J6" s="3" t="s">
        <v>47</v>
      </c>
      <c r="K6" s="3" t="s">
        <v>63</v>
      </c>
      <c r="L6" s="11">
        <v>0.0026297453703703704</v>
      </c>
      <c r="M6" s="11">
        <v>0.0027630787037037034</v>
      </c>
      <c r="N6" s="11">
        <f t="shared" si="0"/>
        <v>0.0026297453703703704</v>
      </c>
    </row>
    <row r="7" spans="1:14" ht="12.75">
      <c r="A7" s="1">
        <v>3</v>
      </c>
      <c r="B7" s="3" t="s">
        <v>26</v>
      </c>
      <c r="C7" s="3" t="s">
        <v>62</v>
      </c>
      <c r="D7" s="1">
        <f>SUM(E7:G7)-MIN(E7:G7)</f>
        <v>2882</v>
      </c>
      <c r="E7" s="1">
        <v>1355</v>
      </c>
      <c r="F7" s="1">
        <v>0</v>
      </c>
      <c r="G7" s="1">
        <v>1527</v>
      </c>
      <c r="H7" s="17"/>
      <c r="I7" s="1">
        <v>3</v>
      </c>
      <c r="J7" s="3" t="s">
        <v>41</v>
      </c>
      <c r="K7" s="3" t="s">
        <v>65</v>
      </c>
      <c r="L7" s="11">
        <v>0.002647685185185185</v>
      </c>
      <c r="M7" s="11">
        <v>0.002663194444444444</v>
      </c>
      <c r="N7" s="11">
        <f t="shared" si="0"/>
        <v>0.002647685185185185</v>
      </c>
    </row>
    <row r="8" spans="1:14" ht="12.75">
      <c r="A8" s="1">
        <v>4</v>
      </c>
      <c r="B8" s="3" t="s">
        <v>344</v>
      </c>
      <c r="C8" s="3" t="s">
        <v>64</v>
      </c>
      <c r="D8" s="1">
        <f>SUM(E8:G8)-MIN(E8:G8)</f>
        <v>2650</v>
      </c>
      <c r="E8" s="1">
        <v>0</v>
      </c>
      <c r="F8" s="1">
        <v>1305</v>
      </c>
      <c r="G8" s="1">
        <v>1345</v>
      </c>
      <c r="H8" s="17"/>
      <c r="I8" s="1">
        <v>4</v>
      </c>
      <c r="J8" s="3" t="s">
        <v>45</v>
      </c>
      <c r="K8" s="3" t="s">
        <v>65</v>
      </c>
      <c r="L8" s="11">
        <v>0.002664583333333333</v>
      </c>
      <c r="M8" s="11">
        <v>0.0026502314814814813</v>
      </c>
      <c r="N8" s="11">
        <f t="shared" si="0"/>
        <v>0.0026502314814814813</v>
      </c>
    </row>
    <row r="9" spans="1:14" ht="12.75">
      <c r="A9" s="1">
        <v>5</v>
      </c>
      <c r="B9" s="3" t="s">
        <v>343</v>
      </c>
      <c r="C9" s="3" t="s">
        <v>64</v>
      </c>
      <c r="D9" s="1">
        <f>SUM(E9:G9)-MIN(E9:G9)</f>
        <v>2650</v>
      </c>
      <c r="E9" s="1">
        <v>0</v>
      </c>
      <c r="F9" s="1">
        <v>1318</v>
      </c>
      <c r="G9" s="1">
        <v>1332</v>
      </c>
      <c r="H9" s="17"/>
      <c r="I9" s="1">
        <v>5</v>
      </c>
      <c r="J9" s="3" t="s">
        <v>52</v>
      </c>
      <c r="K9" s="3" t="s">
        <v>63</v>
      </c>
      <c r="L9" s="11">
        <v>0.0026517361111111112</v>
      </c>
      <c r="M9" s="11">
        <v>0.002751273148148148</v>
      </c>
      <c r="N9" s="11">
        <f t="shared" si="0"/>
        <v>0.0026517361111111112</v>
      </c>
    </row>
    <row r="10" spans="1:14" ht="12.75">
      <c r="A10" s="1">
        <v>6</v>
      </c>
      <c r="B10" s="3" t="s">
        <v>33</v>
      </c>
      <c r="C10" s="3" t="s">
        <v>62</v>
      </c>
      <c r="D10" s="1">
        <f>SUM(E10:G10)-MIN(E10:G10)</f>
        <v>2639</v>
      </c>
      <c r="E10" s="1">
        <v>1202</v>
      </c>
      <c r="F10" s="1">
        <v>1313</v>
      </c>
      <c r="G10" s="1">
        <v>1326</v>
      </c>
      <c r="H10" s="17"/>
      <c r="I10" s="1">
        <v>6</v>
      </c>
      <c r="J10" s="3" t="s">
        <v>36</v>
      </c>
      <c r="K10" s="3" t="s">
        <v>64</v>
      </c>
      <c r="L10" s="11">
        <v>0.0027797453703703704</v>
      </c>
      <c r="M10" s="11">
        <v>0.0026537037037037037</v>
      </c>
      <c r="N10" s="11">
        <f t="shared" si="0"/>
        <v>0.0026537037037037037</v>
      </c>
    </row>
    <row r="11" spans="1:14" ht="12.75">
      <c r="A11" s="1">
        <v>7</v>
      </c>
      <c r="B11" s="3" t="s">
        <v>36</v>
      </c>
      <c r="C11" s="3" t="s">
        <v>64</v>
      </c>
      <c r="D11" s="1">
        <f>SUM(E11:G11)-MIN(E11:G11)</f>
        <v>2624</v>
      </c>
      <c r="E11" s="1">
        <v>1150</v>
      </c>
      <c r="F11" s="1">
        <v>1319</v>
      </c>
      <c r="G11" s="1">
        <v>1305</v>
      </c>
      <c r="H11" s="17"/>
      <c r="I11" s="1">
        <v>7</v>
      </c>
      <c r="J11" s="3" t="s">
        <v>50</v>
      </c>
      <c r="K11" s="3" t="s">
        <v>65</v>
      </c>
      <c r="L11" s="11">
        <v>0.0027388888888888892</v>
      </c>
      <c r="M11" s="11">
        <v>0.0026598379629629632</v>
      </c>
      <c r="N11" s="11">
        <f t="shared" si="0"/>
        <v>0.0026598379629629632</v>
      </c>
    </row>
    <row r="12" spans="1:14" ht="12.75">
      <c r="A12" s="1">
        <v>8</v>
      </c>
      <c r="B12" s="3" t="s">
        <v>30</v>
      </c>
      <c r="C12" s="3" t="s">
        <v>62</v>
      </c>
      <c r="D12" s="1">
        <f>SUM(E12:G12)-MIN(E12:G12)</f>
        <v>2502</v>
      </c>
      <c r="E12" s="1">
        <v>1220</v>
      </c>
      <c r="F12" s="1">
        <v>1259</v>
      </c>
      <c r="G12" s="1">
        <v>1243</v>
      </c>
      <c r="H12" s="17"/>
      <c r="I12" s="1">
        <v>8</v>
      </c>
      <c r="J12" s="3" t="s">
        <v>337</v>
      </c>
      <c r="K12" s="3" t="s">
        <v>63</v>
      </c>
      <c r="L12" s="11"/>
      <c r="M12" s="11">
        <v>0.002672337962962963</v>
      </c>
      <c r="N12" s="11">
        <f t="shared" si="0"/>
        <v>0.002672337962962963</v>
      </c>
    </row>
    <row r="13" spans="1:14" ht="12.75">
      <c r="A13" s="1">
        <v>9</v>
      </c>
      <c r="B13" s="3" t="s">
        <v>28</v>
      </c>
      <c r="C13" s="3" t="s">
        <v>62</v>
      </c>
      <c r="D13" s="1">
        <f>SUM(E13:G13)-MIN(E13:G13)</f>
        <v>2471</v>
      </c>
      <c r="E13" s="1">
        <v>1282</v>
      </c>
      <c r="F13" s="1">
        <v>0</v>
      </c>
      <c r="G13" s="1">
        <v>1189</v>
      </c>
      <c r="H13" s="17"/>
      <c r="I13" s="1">
        <v>9</v>
      </c>
      <c r="J13" s="3" t="s">
        <v>30</v>
      </c>
      <c r="K13" s="3" t="s">
        <v>62</v>
      </c>
      <c r="L13" s="11">
        <v>0.0026789351851851852</v>
      </c>
      <c r="M13" s="11"/>
      <c r="N13" s="11">
        <f t="shared" si="0"/>
        <v>0.0026789351851851852</v>
      </c>
    </row>
    <row r="14" spans="1:14" ht="12.75">
      <c r="A14" s="1">
        <v>10</v>
      </c>
      <c r="B14" s="3" t="s">
        <v>27</v>
      </c>
      <c r="C14" s="3" t="s">
        <v>62</v>
      </c>
      <c r="D14" s="1">
        <f>SUM(E14:G14)-MIN(E14:G14)</f>
        <v>2446</v>
      </c>
      <c r="E14" s="1">
        <v>1306</v>
      </c>
      <c r="F14" s="1">
        <v>1077</v>
      </c>
      <c r="G14" s="1">
        <v>1140</v>
      </c>
      <c r="H14" s="17"/>
      <c r="I14" s="1">
        <v>10</v>
      </c>
      <c r="J14" s="3" t="s">
        <v>339</v>
      </c>
      <c r="K14" s="3" t="s">
        <v>63</v>
      </c>
      <c r="L14" s="11"/>
      <c r="M14" s="11">
        <v>0.002683217592592593</v>
      </c>
      <c r="N14" s="11">
        <f t="shared" si="0"/>
        <v>0.002683217592592593</v>
      </c>
    </row>
    <row r="15" spans="1:14" ht="12.75">
      <c r="A15" s="1">
        <v>11</v>
      </c>
      <c r="B15" s="3" t="s">
        <v>337</v>
      </c>
      <c r="C15" s="3" t="s">
        <v>63</v>
      </c>
      <c r="D15" s="1">
        <f>SUM(E15:G15)-MIN(E15:G15)</f>
        <v>2442</v>
      </c>
      <c r="E15" s="1">
        <v>0</v>
      </c>
      <c r="F15" s="1">
        <v>1223</v>
      </c>
      <c r="G15" s="1">
        <v>1219</v>
      </c>
      <c r="H15" s="17"/>
      <c r="I15" s="1">
        <v>11</v>
      </c>
      <c r="J15" s="3" t="s">
        <v>38</v>
      </c>
      <c r="K15" s="3" t="s">
        <v>64</v>
      </c>
      <c r="L15" s="11">
        <v>0.002772337962962963</v>
      </c>
      <c r="M15" s="11">
        <v>0.0026880787037037042</v>
      </c>
      <c r="N15" s="11">
        <f t="shared" si="0"/>
        <v>0.0026880787037037042</v>
      </c>
    </row>
    <row r="16" spans="1:14" ht="12.75">
      <c r="A16" s="1">
        <v>12</v>
      </c>
      <c r="B16" s="3" t="s">
        <v>43</v>
      </c>
      <c r="C16" s="3" t="s">
        <v>64</v>
      </c>
      <c r="D16" s="1">
        <f>SUM(E16:G16)-MIN(E16:G16)</f>
        <v>2420</v>
      </c>
      <c r="E16" s="1">
        <v>1056</v>
      </c>
      <c r="F16" s="1">
        <v>1190</v>
      </c>
      <c r="G16" s="1">
        <v>1230</v>
      </c>
      <c r="H16" s="17"/>
      <c r="I16" s="1">
        <v>12</v>
      </c>
      <c r="J16" s="3" t="s">
        <v>26</v>
      </c>
      <c r="K16" s="3" t="s">
        <v>62</v>
      </c>
      <c r="L16" s="11">
        <v>0.0027509259259259258</v>
      </c>
      <c r="M16" s="11"/>
      <c r="N16" s="11">
        <f t="shared" si="0"/>
        <v>0.0027509259259259258</v>
      </c>
    </row>
    <row r="17" spans="1:14" ht="12.75">
      <c r="A17" s="1">
        <v>13</v>
      </c>
      <c r="B17" s="3" t="s">
        <v>35</v>
      </c>
      <c r="C17" s="3" t="s">
        <v>62</v>
      </c>
      <c r="D17" s="1">
        <f>SUM(E17:G17)-MIN(E17:G17)</f>
        <v>2399</v>
      </c>
      <c r="E17" s="1">
        <v>1165</v>
      </c>
      <c r="F17" s="1">
        <v>1234</v>
      </c>
      <c r="G17" s="1">
        <v>0</v>
      </c>
      <c r="H17" s="17"/>
      <c r="I17" s="1">
        <v>13</v>
      </c>
      <c r="J17" s="3" t="s">
        <v>338</v>
      </c>
      <c r="K17" s="3" t="s">
        <v>63</v>
      </c>
      <c r="L17" s="11"/>
      <c r="M17" s="11">
        <v>0.0027560185185185183</v>
      </c>
      <c r="N17" s="11">
        <f t="shared" si="0"/>
        <v>0.0027560185185185183</v>
      </c>
    </row>
    <row r="18" spans="1:14" ht="12.75">
      <c r="A18" s="1">
        <v>14</v>
      </c>
      <c r="B18" s="3" t="s">
        <v>34</v>
      </c>
      <c r="C18" s="3" t="s">
        <v>62</v>
      </c>
      <c r="D18" s="1">
        <f>SUM(E18:G18)-MIN(E18:G18)</f>
        <v>2367</v>
      </c>
      <c r="E18" s="1">
        <v>1201</v>
      </c>
      <c r="F18" s="1">
        <v>1096</v>
      </c>
      <c r="G18" s="1">
        <v>1166</v>
      </c>
      <c r="H18" s="17"/>
      <c r="I18" s="1">
        <v>14</v>
      </c>
      <c r="J18" s="3" t="s">
        <v>25</v>
      </c>
      <c r="K18" s="3" t="s">
        <v>62</v>
      </c>
      <c r="L18" s="11">
        <v>0.0027649305555555556</v>
      </c>
      <c r="M18" s="11">
        <v>0.0028347222222222224</v>
      </c>
      <c r="N18" s="11">
        <f t="shared" si="0"/>
        <v>0.0027649305555555556</v>
      </c>
    </row>
    <row r="19" spans="1:14" ht="12.75">
      <c r="A19" s="1">
        <v>15</v>
      </c>
      <c r="B19" s="3" t="s">
        <v>31</v>
      </c>
      <c r="C19" s="3" t="s">
        <v>62</v>
      </c>
      <c r="D19" s="1">
        <f>SUM(E19:G19)-MIN(E19:G19)</f>
        <v>2331</v>
      </c>
      <c r="E19" s="1">
        <v>1209</v>
      </c>
      <c r="F19" s="1">
        <v>1033</v>
      </c>
      <c r="G19" s="1">
        <v>1122</v>
      </c>
      <c r="H19" s="17"/>
      <c r="I19" s="1">
        <v>15</v>
      </c>
      <c r="J19" s="3" t="s">
        <v>61</v>
      </c>
      <c r="K19" s="3" t="s">
        <v>66</v>
      </c>
      <c r="L19" s="11">
        <v>0.0027797453703703704</v>
      </c>
      <c r="M19" s="11"/>
      <c r="N19" s="11">
        <f t="shared" si="0"/>
        <v>0.0027797453703703704</v>
      </c>
    </row>
    <row r="20" spans="1:14" ht="12.75">
      <c r="A20" s="1">
        <v>16</v>
      </c>
      <c r="B20" s="3" t="s">
        <v>41</v>
      </c>
      <c r="C20" s="3" t="s">
        <v>65</v>
      </c>
      <c r="D20" s="1">
        <f>SUM(E20:G20)-MIN(E20:G20)</f>
        <v>2310</v>
      </c>
      <c r="E20" s="1">
        <v>1072</v>
      </c>
      <c r="F20" s="1">
        <v>1238</v>
      </c>
      <c r="G20" s="1">
        <v>0</v>
      </c>
      <c r="H20" s="17"/>
      <c r="I20" s="1">
        <v>16</v>
      </c>
      <c r="J20" s="3" t="s">
        <v>37</v>
      </c>
      <c r="K20" s="3" t="s">
        <v>64</v>
      </c>
      <c r="L20" s="11">
        <v>0.0028516203703703707</v>
      </c>
      <c r="M20" s="11">
        <v>0.002801736111111111</v>
      </c>
      <c r="N20" s="11">
        <f t="shared" si="0"/>
        <v>0.002801736111111111</v>
      </c>
    </row>
    <row r="21" spans="1:14" ht="12.75">
      <c r="A21" s="1">
        <v>17</v>
      </c>
      <c r="B21" s="3" t="s">
        <v>29</v>
      </c>
      <c r="C21" s="3" t="s">
        <v>63</v>
      </c>
      <c r="D21" s="1">
        <f>SUM(E21:G21)-MIN(E21:G21)</f>
        <v>2278</v>
      </c>
      <c r="E21" s="1">
        <v>1222</v>
      </c>
      <c r="F21" s="1">
        <v>1056</v>
      </c>
      <c r="G21" s="1">
        <v>989</v>
      </c>
      <c r="H21" s="17"/>
      <c r="I21" s="1">
        <v>17</v>
      </c>
      <c r="J21" s="3" t="s">
        <v>51</v>
      </c>
      <c r="K21" s="3" t="s">
        <v>62</v>
      </c>
      <c r="L21" s="11">
        <v>0.002955092592592593</v>
      </c>
      <c r="M21" s="11">
        <v>0.0028688657407407413</v>
      </c>
      <c r="N21" s="11">
        <f t="shared" si="0"/>
        <v>0.0028688657407407413</v>
      </c>
    </row>
    <row r="22" spans="1:14" ht="12.75">
      <c r="A22" s="1">
        <v>18</v>
      </c>
      <c r="B22" s="3" t="s">
        <v>39</v>
      </c>
      <c r="C22" s="3" t="s">
        <v>64</v>
      </c>
      <c r="D22" s="1">
        <f>SUM(E22:G22)-MIN(E22:G22)</f>
        <v>2262</v>
      </c>
      <c r="E22" s="1">
        <v>1079</v>
      </c>
      <c r="F22" s="1">
        <v>1183</v>
      </c>
      <c r="G22" s="1">
        <v>0</v>
      </c>
      <c r="H22" s="17"/>
      <c r="I22" s="1">
        <v>18</v>
      </c>
      <c r="J22" s="3" t="s">
        <v>32</v>
      </c>
      <c r="K22" s="3" t="s">
        <v>62</v>
      </c>
      <c r="L22" s="11">
        <v>0.002881134259259259</v>
      </c>
      <c r="M22" s="11"/>
      <c r="N22" s="11">
        <f t="shared" si="0"/>
        <v>0.002881134259259259</v>
      </c>
    </row>
    <row r="23" spans="1:14" ht="12.75">
      <c r="A23" s="1">
        <v>19</v>
      </c>
      <c r="B23" s="3" t="s">
        <v>345</v>
      </c>
      <c r="C23" s="3" t="s">
        <v>64</v>
      </c>
      <c r="D23" s="1">
        <f>SUM(E23:G23)-MIN(E23:G23)</f>
        <v>2240</v>
      </c>
      <c r="E23" s="1">
        <v>0</v>
      </c>
      <c r="F23" s="1">
        <v>1015</v>
      </c>
      <c r="G23" s="1">
        <v>1225</v>
      </c>
      <c r="H23" s="17"/>
      <c r="I23" s="1">
        <v>19</v>
      </c>
      <c r="J23" s="3" t="s">
        <v>343</v>
      </c>
      <c r="K23" s="3" t="s">
        <v>64</v>
      </c>
      <c r="L23" s="11"/>
      <c r="M23" s="11">
        <v>0.002891898148148148</v>
      </c>
      <c r="N23" s="11">
        <f t="shared" si="0"/>
        <v>0.002891898148148148</v>
      </c>
    </row>
    <row r="24" spans="1:14" ht="12.75">
      <c r="A24" s="1">
        <v>20</v>
      </c>
      <c r="B24" s="3" t="s">
        <v>42</v>
      </c>
      <c r="C24" s="3" t="s">
        <v>63</v>
      </c>
      <c r="D24" s="1">
        <f>SUM(E24:G24)-MIN(E24:G24)</f>
        <v>2206</v>
      </c>
      <c r="E24" s="1">
        <v>1057</v>
      </c>
      <c r="F24" s="1">
        <v>1149</v>
      </c>
      <c r="G24" s="1">
        <v>1010</v>
      </c>
      <c r="H24" s="17"/>
      <c r="I24" s="1">
        <v>20</v>
      </c>
      <c r="J24" s="3" t="s">
        <v>39</v>
      </c>
      <c r="K24" s="3" t="s">
        <v>64</v>
      </c>
      <c r="L24" s="11">
        <v>0.002905671296296297</v>
      </c>
      <c r="M24" s="11">
        <v>0.003696643518518518</v>
      </c>
      <c r="N24" s="11">
        <f t="shared" si="0"/>
        <v>0.002905671296296297</v>
      </c>
    </row>
    <row r="25" spans="1:14" ht="12.75">
      <c r="A25" s="1">
        <v>21</v>
      </c>
      <c r="B25" s="3" t="s">
        <v>338</v>
      </c>
      <c r="C25" s="3" t="s">
        <v>63</v>
      </c>
      <c r="D25" s="1">
        <f>SUM(E25:G25)-MIN(E25:G25)</f>
        <v>2204</v>
      </c>
      <c r="E25" s="1">
        <v>0</v>
      </c>
      <c r="F25" s="1">
        <v>1124</v>
      </c>
      <c r="G25" s="1">
        <v>1080</v>
      </c>
      <c r="H25" s="17"/>
      <c r="I25" s="1">
        <v>21</v>
      </c>
      <c r="J25" s="3" t="s">
        <v>42</v>
      </c>
      <c r="K25" s="3" t="s">
        <v>63</v>
      </c>
      <c r="L25" s="11">
        <v>0.0029354166666666665</v>
      </c>
      <c r="M25" s="11">
        <v>0.0029125</v>
      </c>
      <c r="N25" s="11">
        <f t="shared" si="0"/>
        <v>0.0029125</v>
      </c>
    </row>
    <row r="26" spans="1:14" ht="12.75">
      <c r="A26" s="1">
        <v>22</v>
      </c>
      <c r="B26" s="3" t="s">
        <v>339</v>
      </c>
      <c r="C26" s="3" t="s">
        <v>63</v>
      </c>
      <c r="D26" s="1">
        <f>SUM(E26:G26)-MIN(E26:G26)</f>
        <v>2204</v>
      </c>
      <c r="E26" s="1">
        <v>0</v>
      </c>
      <c r="F26" s="1">
        <v>1101</v>
      </c>
      <c r="G26" s="1">
        <v>1103</v>
      </c>
      <c r="H26" s="17"/>
      <c r="I26" s="1">
        <v>22</v>
      </c>
      <c r="J26" s="3" t="s">
        <v>340</v>
      </c>
      <c r="K26" s="3" t="s">
        <v>341</v>
      </c>
      <c r="L26" s="11"/>
      <c r="M26" s="11">
        <v>0.0029237268518518523</v>
      </c>
      <c r="N26" s="11">
        <f t="shared" si="0"/>
        <v>0.0029237268518518523</v>
      </c>
    </row>
    <row r="27" spans="1:14" ht="12.75">
      <c r="A27" s="1">
        <v>23</v>
      </c>
      <c r="B27" s="3" t="s">
        <v>59</v>
      </c>
      <c r="C27" s="3" t="s">
        <v>64</v>
      </c>
      <c r="D27" s="1">
        <f>SUM(E27:G27)-MIN(E27:G27)</f>
        <v>2193</v>
      </c>
      <c r="E27" s="1">
        <v>553</v>
      </c>
      <c r="F27" s="1">
        <v>1038</v>
      </c>
      <c r="G27" s="1">
        <v>1155</v>
      </c>
      <c r="H27" s="17"/>
      <c r="I27" s="1">
        <v>23</v>
      </c>
      <c r="J27" s="3" t="s">
        <v>48</v>
      </c>
      <c r="K27" s="3" t="s">
        <v>62</v>
      </c>
      <c r="L27" s="11">
        <v>0.002946064814814815</v>
      </c>
      <c r="M27" s="11">
        <v>0.0029333333333333334</v>
      </c>
      <c r="N27" s="11">
        <f t="shared" si="0"/>
        <v>0.0029333333333333334</v>
      </c>
    </row>
    <row r="28" spans="1:14" ht="12.75">
      <c r="A28" s="1">
        <v>24</v>
      </c>
      <c r="B28" s="3" t="s">
        <v>38</v>
      </c>
      <c r="C28" s="3" t="s">
        <v>64</v>
      </c>
      <c r="D28" s="1">
        <f>SUM(E28:G28)-MIN(E28:G28)</f>
        <v>2170</v>
      </c>
      <c r="E28" s="1">
        <v>1094</v>
      </c>
      <c r="F28" s="1">
        <v>1076</v>
      </c>
      <c r="G28" s="1">
        <v>796</v>
      </c>
      <c r="H28" s="17"/>
      <c r="I28" s="1">
        <v>24</v>
      </c>
      <c r="J28" s="3" t="s">
        <v>284</v>
      </c>
      <c r="K28" s="3" t="s">
        <v>64</v>
      </c>
      <c r="L28" s="11"/>
      <c r="M28" s="11">
        <v>0.0029913194444444445</v>
      </c>
      <c r="N28" s="11">
        <f t="shared" si="0"/>
        <v>0.0029913194444444445</v>
      </c>
    </row>
    <row r="29" spans="1:14" ht="12.75">
      <c r="A29" s="1">
        <v>25</v>
      </c>
      <c r="B29" s="3" t="s">
        <v>37</v>
      </c>
      <c r="C29" s="3" t="s">
        <v>64</v>
      </c>
      <c r="D29" s="1">
        <f>SUM(E29:G29)-MIN(E29:G29)</f>
        <v>2146</v>
      </c>
      <c r="E29" s="1">
        <v>1106</v>
      </c>
      <c r="F29" s="1">
        <v>1040</v>
      </c>
      <c r="G29" s="1">
        <v>903</v>
      </c>
      <c r="H29" s="17"/>
      <c r="I29" s="1">
        <v>25</v>
      </c>
      <c r="J29" s="3" t="s">
        <v>59</v>
      </c>
      <c r="K29" s="3" t="s">
        <v>64</v>
      </c>
      <c r="L29" s="11">
        <v>0.003081712962962963</v>
      </c>
      <c r="M29" s="11">
        <v>0.003000347222222222</v>
      </c>
      <c r="N29" s="11">
        <f t="shared" si="0"/>
        <v>0.003000347222222222</v>
      </c>
    </row>
    <row r="30" spans="1:14" ht="12.75">
      <c r="A30" s="1">
        <v>26</v>
      </c>
      <c r="B30" s="3" t="s">
        <v>47</v>
      </c>
      <c r="C30" s="3" t="s">
        <v>63</v>
      </c>
      <c r="D30" s="1">
        <f>SUM(E30:G30)-MIN(E30:G30)</f>
        <v>2039</v>
      </c>
      <c r="E30" s="1">
        <v>921</v>
      </c>
      <c r="F30" s="1">
        <v>971</v>
      </c>
      <c r="G30" s="1">
        <v>1068</v>
      </c>
      <c r="I30" s="1">
        <v>26</v>
      </c>
      <c r="J30" s="3" t="s">
        <v>49</v>
      </c>
      <c r="K30" s="3" t="s">
        <v>65</v>
      </c>
      <c r="L30" s="11">
        <v>0.003040625</v>
      </c>
      <c r="M30" s="11">
        <v>0.003002199074074074</v>
      </c>
      <c r="N30" s="11">
        <f t="shared" si="0"/>
        <v>0.003002199074074074</v>
      </c>
    </row>
    <row r="31" spans="1:14" ht="12.75">
      <c r="A31" s="1">
        <v>27</v>
      </c>
      <c r="B31" s="3" t="s">
        <v>45</v>
      </c>
      <c r="C31" s="3" t="s">
        <v>65</v>
      </c>
      <c r="D31" s="1">
        <f>SUM(E31:G31)-MIN(E31:G31)</f>
        <v>2032</v>
      </c>
      <c r="E31" s="1">
        <v>960</v>
      </c>
      <c r="F31" s="1">
        <v>1072</v>
      </c>
      <c r="G31" s="1">
        <v>0</v>
      </c>
      <c r="I31" s="1">
        <v>27</v>
      </c>
      <c r="J31" s="3" t="s">
        <v>44</v>
      </c>
      <c r="K31" s="3" t="s">
        <v>62</v>
      </c>
      <c r="L31" s="11">
        <v>0.0030091435185185186</v>
      </c>
      <c r="M31" s="11">
        <v>0.0030130787037037036</v>
      </c>
      <c r="N31" s="11">
        <f t="shared" si="0"/>
        <v>0.0030091435185185186</v>
      </c>
    </row>
    <row r="32" spans="1:14" ht="12.75">
      <c r="A32" s="1">
        <v>28</v>
      </c>
      <c r="B32" s="3" t="s">
        <v>44</v>
      </c>
      <c r="C32" s="3" t="s">
        <v>62</v>
      </c>
      <c r="D32" s="1">
        <f>SUM(E32:G32)-MIN(E32:G32)</f>
        <v>2018</v>
      </c>
      <c r="E32" s="1">
        <v>1047</v>
      </c>
      <c r="F32" s="1">
        <v>971</v>
      </c>
      <c r="G32" s="1">
        <v>0</v>
      </c>
      <c r="I32" s="1">
        <v>28</v>
      </c>
      <c r="J32" s="3" t="s">
        <v>34</v>
      </c>
      <c r="K32" s="3" t="s">
        <v>62</v>
      </c>
      <c r="L32" s="11">
        <v>0.00306875</v>
      </c>
      <c r="M32" s="11">
        <v>0.0031420138888888886</v>
      </c>
      <c r="N32" s="11">
        <f t="shared" si="0"/>
        <v>0.00306875</v>
      </c>
    </row>
    <row r="33" spans="1:14" ht="12.75">
      <c r="A33" s="1">
        <v>29</v>
      </c>
      <c r="B33" s="3" t="s">
        <v>48</v>
      </c>
      <c r="C33" s="3" t="s">
        <v>62</v>
      </c>
      <c r="D33" s="1">
        <f>SUM(E33:G33)-MIN(E33:G33)</f>
        <v>1929</v>
      </c>
      <c r="E33" s="1">
        <v>919</v>
      </c>
      <c r="F33" s="1">
        <v>1010</v>
      </c>
      <c r="G33" s="1">
        <v>738</v>
      </c>
      <c r="I33" s="1">
        <v>29</v>
      </c>
      <c r="J33" s="3" t="s">
        <v>58</v>
      </c>
      <c r="K33" s="3" t="s">
        <v>64</v>
      </c>
      <c r="L33" s="11">
        <v>0.0031842592592592586</v>
      </c>
      <c r="M33" s="11">
        <v>0.0030819444444444444</v>
      </c>
      <c r="N33" s="11">
        <f t="shared" si="0"/>
        <v>0.0030819444444444444</v>
      </c>
    </row>
    <row r="34" spans="1:14" ht="12.75">
      <c r="A34" s="1">
        <v>30</v>
      </c>
      <c r="B34" s="3" t="s">
        <v>284</v>
      </c>
      <c r="C34" s="3" t="s">
        <v>64</v>
      </c>
      <c r="D34" s="1">
        <f>SUM(E34:G34)-MIN(E34:G34)</f>
        <v>1917</v>
      </c>
      <c r="E34" s="1">
        <v>920</v>
      </c>
      <c r="F34" s="1">
        <v>861</v>
      </c>
      <c r="G34" s="1">
        <v>997</v>
      </c>
      <c r="I34" s="1">
        <v>30</v>
      </c>
      <c r="J34" s="3" t="s">
        <v>29</v>
      </c>
      <c r="K34" s="3" t="s">
        <v>63</v>
      </c>
      <c r="L34" s="11">
        <v>0.0031406249999999998</v>
      </c>
      <c r="M34" s="11">
        <v>0.0031149305555555552</v>
      </c>
      <c r="N34" s="11">
        <f t="shared" si="0"/>
        <v>0.0031149305555555552</v>
      </c>
    </row>
    <row r="35" spans="1:14" ht="12.75">
      <c r="A35" s="1">
        <v>31</v>
      </c>
      <c r="B35" s="3" t="s">
        <v>52</v>
      </c>
      <c r="C35" s="3" t="s">
        <v>63</v>
      </c>
      <c r="D35" s="1">
        <f>SUM(E35:G35)-MIN(E35:G35)</f>
        <v>1854</v>
      </c>
      <c r="E35" s="1">
        <v>843</v>
      </c>
      <c r="F35" s="1">
        <v>950</v>
      </c>
      <c r="G35" s="1">
        <v>904</v>
      </c>
      <c r="I35" s="1">
        <v>31</v>
      </c>
      <c r="J35" s="3" t="s">
        <v>43</v>
      </c>
      <c r="K35" s="3" t="s">
        <v>64</v>
      </c>
      <c r="L35" s="11">
        <v>0.0031201388888888893</v>
      </c>
      <c r="M35" s="11"/>
      <c r="N35" s="11">
        <f t="shared" si="0"/>
        <v>0.0031201388888888893</v>
      </c>
    </row>
    <row r="36" spans="1:14" ht="12.75">
      <c r="A36" s="1">
        <v>32</v>
      </c>
      <c r="B36" s="3" t="s">
        <v>49</v>
      </c>
      <c r="C36" s="3" t="s">
        <v>65</v>
      </c>
      <c r="D36" s="1">
        <f>SUM(E36:G36)-MIN(E36:G36)</f>
        <v>1836</v>
      </c>
      <c r="E36" s="1">
        <v>908</v>
      </c>
      <c r="F36" s="1">
        <v>928</v>
      </c>
      <c r="G36" s="1">
        <v>0</v>
      </c>
      <c r="I36" s="1">
        <v>32</v>
      </c>
      <c r="J36" s="3" t="s">
        <v>344</v>
      </c>
      <c r="K36" s="3" t="s">
        <v>64</v>
      </c>
      <c r="L36" s="11"/>
      <c r="M36" s="11">
        <v>0.0031417824074074074</v>
      </c>
      <c r="N36" s="11">
        <f t="shared" si="0"/>
        <v>0.0031417824074074074</v>
      </c>
    </row>
    <row r="37" spans="1:14" ht="12.75">
      <c r="A37" s="1">
        <v>33</v>
      </c>
      <c r="B37" s="3" t="s">
        <v>340</v>
      </c>
      <c r="C37" s="3" t="s">
        <v>341</v>
      </c>
      <c r="D37" s="1">
        <f>SUM(E37:G37)-MIN(E37:G37)</f>
        <v>1797</v>
      </c>
      <c r="E37" s="1">
        <v>0</v>
      </c>
      <c r="F37" s="1">
        <v>885</v>
      </c>
      <c r="G37" s="1">
        <v>912</v>
      </c>
      <c r="I37" s="1">
        <v>33</v>
      </c>
      <c r="J37" s="3" t="s">
        <v>345</v>
      </c>
      <c r="K37" s="3" t="s">
        <v>64</v>
      </c>
      <c r="L37" s="11"/>
      <c r="M37" s="11">
        <v>0.0031457175925925927</v>
      </c>
      <c r="N37" s="11">
        <f t="shared" si="0"/>
        <v>0.0031457175925925927</v>
      </c>
    </row>
    <row r="38" spans="1:14" ht="12.75">
      <c r="A38" s="1">
        <v>34</v>
      </c>
      <c r="B38" s="3" t="s">
        <v>56</v>
      </c>
      <c r="C38" s="3" t="s">
        <v>64</v>
      </c>
      <c r="D38" s="1">
        <f>SUM(E38:G38)-MIN(E38:G38)</f>
        <v>1792</v>
      </c>
      <c r="E38" s="1">
        <v>646</v>
      </c>
      <c r="F38" s="1">
        <v>789</v>
      </c>
      <c r="G38" s="1">
        <v>1003</v>
      </c>
      <c r="I38" s="1">
        <v>34</v>
      </c>
      <c r="J38" s="3" t="s">
        <v>336</v>
      </c>
      <c r="K38" s="3" t="s">
        <v>62</v>
      </c>
      <c r="L38" s="11"/>
      <c r="M38" s="11">
        <v>0.0031505787037037036</v>
      </c>
      <c r="N38" s="11">
        <f t="shared" si="0"/>
        <v>0.0031505787037037036</v>
      </c>
    </row>
    <row r="39" spans="1:14" ht="12.75">
      <c r="A39" s="1">
        <v>35</v>
      </c>
      <c r="B39" s="3" t="s">
        <v>51</v>
      </c>
      <c r="C39" s="3" t="s">
        <v>62</v>
      </c>
      <c r="D39" s="1">
        <f>SUM(E39:G39)-MIN(E39:G39)</f>
        <v>1769</v>
      </c>
      <c r="E39" s="1">
        <v>872</v>
      </c>
      <c r="F39" s="1">
        <v>828</v>
      </c>
      <c r="G39" s="1">
        <v>897</v>
      </c>
      <c r="I39" s="1">
        <v>35</v>
      </c>
      <c r="J39" s="3" t="s">
        <v>40</v>
      </c>
      <c r="K39" s="3" t="s">
        <v>63</v>
      </c>
      <c r="L39" s="11">
        <v>0.0032386574074074075</v>
      </c>
      <c r="M39" s="11"/>
      <c r="N39" s="11">
        <f t="shared" si="0"/>
        <v>0.0032386574074074075</v>
      </c>
    </row>
    <row r="40" spans="1:14" ht="12.75">
      <c r="A40" s="1">
        <v>36</v>
      </c>
      <c r="B40" s="3" t="s">
        <v>54</v>
      </c>
      <c r="C40" s="3" t="s">
        <v>64</v>
      </c>
      <c r="D40" s="1">
        <f>SUM(E40:G40)-MIN(E40:G40)</f>
        <v>1762</v>
      </c>
      <c r="E40" s="1">
        <v>738</v>
      </c>
      <c r="F40" s="1">
        <v>864</v>
      </c>
      <c r="G40" s="1">
        <v>898</v>
      </c>
      <c r="I40" s="1">
        <v>36</v>
      </c>
      <c r="J40" s="3" t="s">
        <v>55</v>
      </c>
      <c r="K40" s="3" t="s">
        <v>65</v>
      </c>
      <c r="L40" s="11">
        <v>0.003566550925925926</v>
      </c>
      <c r="M40" s="11">
        <v>0.0032564814814814817</v>
      </c>
      <c r="N40" s="11">
        <f t="shared" si="0"/>
        <v>0.0032564814814814817</v>
      </c>
    </row>
    <row r="41" spans="1:14" ht="12.75">
      <c r="A41" s="1">
        <v>37</v>
      </c>
      <c r="B41" s="3" t="s">
        <v>50</v>
      </c>
      <c r="C41" s="3" t="s">
        <v>65</v>
      </c>
      <c r="D41" s="1">
        <f>SUM(E41:G41)-MIN(E41:G41)</f>
        <v>1673</v>
      </c>
      <c r="E41" s="1">
        <v>888</v>
      </c>
      <c r="F41" s="1">
        <v>785</v>
      </c>
      <c r="G41" s="1">
        <v>0</v>
      </c>
      <c r="I41" s="1">
        <v>37</v>
      </c>
      <c r="J41" s="3" t="s">
        <v>35</v>
      </c>
      <c r="K41" s="3" t="s">
        <v>62</v>
      </c>
      <c r="L41" s="11"/>
      <c r="M41" s="11">
        <v>0.003302314814814815</v>
      </c>
      <c r="N41" s="11">
        <f t="shared" si="0"/>
        <v>0.003302314814814815</v>
      </c>
    </row>
    <row r="42" spans="1:14" ht="12.75">
      <c r="A42" s="1">
        <v>38</v>
      </c>
      <c r="B42" s="3" t="s">
        <v>58</v>
      </c>
      <c r="C42" s="3" t="s">
        <v>64</v>
      </c>
      <c r="D42" s="1">
        <f>SUM(E42:G42)-MIN(E42:G42)</f>
        <v>1662</v>
      </c>
      <c r="E42" s="1">
        <v>580</v>
      </c>
      <c r="F42" s="1">
        <v>831</v>
      </c>
      <c r="G42" s="1">
        <v>831</v>
      </c>
      <c r="I42" s="1">
        <v>38</v>
      </c>
      <c r="J42" s="3" t="s">
        <v>46</v>
      </c>
      <c r="K42" s="3" t="s">
        <v>65</v>
      </c>
      <c r="L42" s="11">
        <v>0.0033599537037037035</v>
      </c>
      <c r="M42" s="11"/>
      <c r="N42" s="11">
        <f t="shared" si="0"/>
        <v>0.0033599537037037035</v>
      </c>
    </row>
    <row r="43" spans="1:14" ht="12.75">
      <c r="A43" s="1">
        <v>39</v>
      </c>
      <c r="B43" s="3" t="s">
        <v>55</v>
      </c>
      <c r="C43" s="3" t="s">
        <v>65</v>
      </c>
      <c r="D43" s="1">
        <f>SUM(E43:G43)-MIN(E43:G43)</f>
        <v>1577</v>
      </c>
      <c r="E43" s="1">
        <v>681</v>
      </c>
      <c r="F43" s="1">
        <v>896</v>
      </c>
      <c r="G43" s="1">
        <v>0</v>
      </c>
      <c r="I43" s="1">
        <v>39</v>
      </c>
      <c r="J43" s="3" t="s">
        <v>54</v>
      </c>
      <c r="K43" s="3" t="s">
        <v>64</v>
      </c>
      <c r="L43" s="11">
        <v>0.0034677083333333335</v>
      </c>
      <c r="M43" s="11">
        <v>0.0037694444444444446</v>
      </c>
      <c r="N43" s="11">
        <f t="shared" si="0"/>
        <v>0.0034677083333333335</v>
      </c>
    </row>
    <row r="44" spans="1:14" ht="12.75">
      <c r="A44" s="1">
        <v>40</v>
      </c>
      <c r="B44" s="3" t="s">
        <v>53</v>
      </c>
      <c r="C44" s="3" t="s">
        <v>64</v>
      </c>
      <c r="D44" s="1">
        <f>SUM(E44:G44)-MIN(E44:G44)</f>
        <v>1497</v>
      </c>
      <c r="E44" s="1">
        <v>817</v>
      </c>
      <c r="F44" s="1">
        <v>0</v>
      </c>
      <c r="G44" s="1">
        <v>680</v>
      </c>
      <c r="I44" s="1">
        <v>40</v>
      </c>
      <c r="J44" s="3" t="s">
        <v>57</v>
      </c>
      <c r="K44" s="3" t="s">
        <v>64</v>
      </c>
      <c r="L44" s="11">
        <v>0.003624189814814815</v>
      </c>
      <c r="M44" s="11">
        <v>0.003499652777777778</v>
      </c>
      <c r="N44" s="11">
        <f t="shared" si="0"/>
        <v>0.003499652777777778</v>
      </c>
    </row>
    <row r="45" spans="1:14" ht="12.75">
      <c r="A45" s="1">
        <v>41</v>
      </c>
      <c r="B45" s="3" t="s">
        <v>60</v>
      </c>
      <c r="C45" s="3" t="s">
        <v>64</v>
      </c>
      <c r="D45" s="1">
        <f>SUM(E45:G45)-MIN(E45:G45)</f>
        <v>1477</v>
      </c>
      <c r="E45" s="1">
        <v>523</v>
      </c>
      <c r="F45" s="1">
        <v>640</v>
      </c>
      <c r="G45" s="1">
        <v>837</v>
      </c>
      <c r="I45" s="1">
        <v>41</v>
      </c>
      <c r="J45" s="3" t="s">
        <v>60</v>
      </c>
      <c r="K45" s="3" t="s">
        <v>64</v>
      </c>
      <c r="L45" s="11">
        <v>0.0036844907407407403</v>
      </c>
      <c r="M45" s="11">
        <v>0.003601041666666667</v>
      </c>
      <c r="N45" s="11">
        <f t="shared" si="0"/>
        <v>0.003601041666666667</v>
      </c>
    </row>
    <row r="46" spans="1:14" ht="12.75">
      <c r="A46" s="1">
        <v>42</v>
      </c>
      <c r="B46" s="3" t="s">
        <v>57</v>
      </c>
      <c r="C46" s="3" t="s">
        <v>64</v>
      </c>
      <c r="D46" s="1">
        <f>SUM(E46:G46)-MIN(E46:G46)</f>
        <v>1429</v>
      </c>
      <c r="E46" s="1">
        <v>632</v>
      </c>
      <c r="F46" s="1">
        <v>684</v>
      </c>
      <c r="G46" s="1">
        <v>745</v>
      </c>
      <c r="I46" s="1">
        <v>42</v>
      </c>
      <c r="J46" s="3" t="s">
        <v>53</v>
      </c>
      <c r="K46" s="3" t="s">
        <v>64</v>
      </c>
      <c r="L46" s="11">
        <v>0.0036747685185185186</v>
      </c>
      <c r="M46" s="11"/>
      <c r="N46" s="11">
        <f t="shared" si="0"/>
        <v>0.0036747685185185186</v>
      </c>
    </row>
    <row r="47" spans="1:14" ht="12.75">
      <c r="A47" s="1">
        <v>43</v>
      </c>
      <c r="B47" s="3" t="s">
        <v>32</v>
      </c>
      <c r="C47" s="3" t="s">
        <v>62</v>
      </c>
      <c r="D47" s="1">
        <f>SUM(E47:G47)-MIN(E47:G47)</f>
        <v>1208</v>
      </c>
      <c r="E47" s="1">
        <v>1208</v>
      </c>
      <c r="F47" s="1">
        <v>0</v>
      </c>
      <c r="G47" s="1">
        <v>0</v>
      </c>
      <c r="I47" s="1">
        <v>43</v>
      </c>
      <c r="J47" s="3" t="s">
        <v>342</v>
      </c>
      <c r="K47" s="3" t="s">
        <v>63</v>
      </c>
      <c r="L47" s="11"/>
      <c r="M47" s="11">
        <v>0.003787962962962963</v>
      </c>
      <c r="N47" s="11">
        <f t="shared" si="0"/>
        <v>0.003787962962962963</v>
      </c>
    </row>
    <row r="48" spans="1:14" ht="12.75">
      <c r="A48" s="1">
        <v>44</v>
      </c>
      <c r="B48" s="4" t="s">
        <v>375</v>
      </c>
      <c r="C48" s="4" t="s">
        <v>62</v>
      </c>
      <c r="D48" s="1">
        <f>SUM(E48:G48)-MIN(E48:G48)</f>
        <v>1090</v>
      </c>
      <c r="E48" s="1">
        <v>0</v>
      </c>
      <c r="F48" s="1">
        <v>0</v>
      </c>
      <c r="G48" s="1">
        <v>1090</v>
      </c>
      <c r="I48" s="1">
        <v>44</v>
      </c>
      <c r="J48" s="3" t="s">
        <v>56</v>
      </c>
      <c r="K48" s="3" t="s">
        <v>64</v>
      </c>
      <c r="L48" s="11">
        <v>0.004020717592592592</v>
      </c>
      <c r="M48" s="11">
        <v>0.0047431712962962965</v>
      </c>
      <c r="N48" s="11">
        <f t="shared" si="0"/>
        <v>0.004020717592592592</v>
      </c>
    </row>
    <row r="49" spans="1:7" ht="12.75">
      <c r="A49" s="1">
        <v>45</v>
      </c>
      <c r="B49" s="3" t="s">
        <v>40</v>
      </c>
      <c r="C49" s="3" t="s">
        <v>63</v>
      </c>
      <c r="D49" s="1">
        <f>SUM(E49:G49)-MIN(E49:G49)</f>
        <v>1076</v>
      </c>
      <c r="E49" s="1">
        <v>1076</v>
      </c>
      <c r="F49" s="1">
        <v>0</v>
      </c>
      <c r="G49" s="1">
        <v>0</v>
      </c>
    </row>
    <row r="50" spans="1:7" ht="12.75">
      <c r="A50" s="1">
        <v>46</v>
      </c>
      <c r="B50" s="3" t="s">
        <v>335</v>
      </c>
      <c r="C50" s="3" t="s">
        <v>62</v>
      </c>
      <c r="D50" s="1">
        <f>SUM(E50:G50)-MIN(E50:G50)</f>
        <v>1071</v>
      </c>
      <c r="E50" s="1">
        <v>0</v>
      </c>
      <c r="F50" s="1">
        <v>1071</v>
      </c>
      <c r="G50" s="1">
        <v>0</v>
      </c>
    </row>
    <row r="51" spans="1:7" ht="12.75">
      <c r="A51" s="1">
        <v>47</v>
      </c>
      <c r="B51" s="3" t="s">
        <v>336</v>
      </c>
      <c r="C51" s="3" t="s">
        <v>62</v>
      </c>
      <c r="D51" s="1">
        <f>SUM(E51:G51)-MIN(E51:G51)</f>
        <v>1038</v>
      </c>
      <c r="E51" s="1">
        <v>0</v>
      </c>
      <c r="F51" s="1">
        <v>1038</v>
      </c>
      <c r="G51" s="1">
        <v>0</v>
      </c>
    </row>
    <row r="52" spans="1:7" ht="12.75">
      <c r="A52" s="1">
        <v>48</v>
      </c>
      <c r="B52" s="4" t="s">
        <v>376</v>
      </c>
      <c r="C52" s="4" t="s">
        <v>62</v>
      </c>
      <c r="D52" s="1">
        <f>SUM(E52:G52)-MIN(E52:G52)</f>
        <v>961</v>
      </c>
      <c r="E52" s="1">
        <v>0</v>
      </c>
      <c r="F52" s="1">
        <v>0</v>
      </c>
      <c r="G52" s="1">
        <v>961</v>
      </c>
    </row>
    <row r="53" spans="1:7" ht="12.75">
      <c r="A53" s="4">
        <v>49</v>
      </c>
      <c r="B53" s="3" t="s">
        <v>46</v>
      </c>
      <c r="C53" s="3" t="s">
        <v>65</v>
      </c>
      <c r="D53" s="1">
        <f>SUM(E53:G53)-MIN(E53:G53)</f>
        <v>941</v>
      </c>
      <c r="E53" s="1">
        <v>941</v>
      </c>
      <c r="F53" s="1">
        <v>0</v>
      </c>
      <c r="G53" s="1">
        <v>0</v>
      </c>
    </row>
    <row r="54" spans="1:7" ht="12.75">
      <c r="A54" s="4">
        <v>50</v>
      </c>
      <c r="B54" s="4" t="s">
        <v>377</v>
      </c>
      <c r="C54" s="4" t="s">
        <v>362</v>
      </c>
      <c r="D54" s="1">
        <f>SUM(E54:G54)-MIN(E54:G54)</f>
        <v>732</v>
      </c>
      <c r="E54" s="1">
        <v>0</v>
      </c>
      <c r="F54" s="1">
        <v>0</v>
      </c>
      <c r="G54" s="1">
        <v>732</v>
      </c>
    </row>
    <row r="55" spans="1:7" ht="12.75">
      <c r="A55" s="4">
        <v>51</v>
      </c>
      <c r="B55" s="3" t="s">
        <v>342</v>
      </c>
      <c r="C55" s="3" t="s">
        <v>63</v>
      </c>
      <c r="D55" s="1">
        <f>SUM(E55:G55)-MIN(E55:G55)</f>
        <v>517</v>
      </c>
      <c r="E55" s="1">
        <v>0</v>
      </c>
      <c r="F55" s="1">
        <v>517</v>
      </c>
      <c r="G55" s="1">
        <v>0</v>
      </c>
    </row>
  </sheetData>
  <sheetProtection/>
  <conditionalFormatting sqref="A5:G52">
    <cfRule type="expression" priority="2" dxfId="0" stopIfTrue="1">
      <formula>$A5&lt;4</formula>
    </cfRule>
  </conditionalFormatting>
  <conditionalFormatting sqref="I5:N48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625" style="4" customWidth="1"/>
    <col min="2" max="2" width="19.625" style="4" bestFit="1" customWidth="1"/>
    <col min="3" max="3" width="12.75390625" style="4" bestFit="1" customWidth="1"/>
    <col min="4" max="4" width="8.125" style="4" customWidth="1"/>
    <col min="5" max="7" width="8.125" style="1" customWidth="1"/>
    <col min="8" max="8" width="3.125" style="4" customWidth="1"/>
    <col min="9" max="9" width="3.625" style="4" customWidth="1"/>
    <col min="10" max="10" width="19.625" style="4" bestFit="1" customWidth="1"/>
    <col min="11" max="11" width="12.375" style="4" bestFit="1" customWidth="1"/>
    <col min="12" max="12" width="8.50390625" style="1" customWidth="1"/>
    <col min="13" max="13" width="8.50390625" style="4" customWidth="1"/>
    <col min="14" max="14" width="12.50390625" style="4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I1" s="14"/>
      <c r="L1" s="15"/>
    </row>
    <row r="3" spans="1:12" ht="12.75">
      <c r="A3" s="14" t="s">
        <v>16</v>
      </c>
      <c r="I3" s="14" t="str">
        <f>A3</f>
        <v>Meisjes Pupillen A 2004 1e jaars  </v>
      </c>
      <c r="L3" s="16" t="s">
        <v>5</v>
      </c>
    </row>
    <row r="4" spans="1:14" ht="12.75">
      <c r="A4" s="14" t="s">
        <v>1</v>
      </c>
      <c r="B4" s="14" t="s">
        <v>2</v>
      </c>
      <c r="C4" s="14" t="s">
        <v>4</v>
      </c>
      <c r="D4" s="14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172</v>
      </c>
      <c r="C5" s="3" t="s">
        <v>64</v>
      </c>
      <c r="D5" s="1">
        <f>SUM(E5:G5)-MIN(E5:G5)</f>
        <v>3020</v>
      </c>
      <c r="E5" s="1">
        <v>1356</v>
      </c>
      <c r="F5" s="1">
        <v>1488</v>
      </c>
      <c r="G5" s="1">
        <v>1532</v>
      </c>
      <c r="I5" s="1">
        <v>1</v>
      </c>
      <c r="J5" s="3" t="s">
        <v>173</v>
      </c>
      <c r="K5" s="3" t="s">
        <v>64</v>
      </c>
      <c r="L5" s="11">
        <v>0.0025981481481481485</v>
      </c>
      <c r="M5" s="11"/>
      <c r="N5" s="11">
        <f aca="true" t="shared" si="0" ref="N5:N34">MIN(L5:M5)</f>
        <v>0.0025981481481481485</v>
      </c>
    </row>
    <row r="6" spans="1:14" ht="12.75">
      <c r="A6" s="1">
        <v>2</v>
      </c>
      <c r="B6" s="3" t="s">
        <v>171</v>
      </c>
      <c r="C6" s="3" t="s">
        <v>66</v>
      </c>
      <c r="D6" s="1">
        <f>SUM(E6:G6)-MIN(E6:G6)</f>
        <v>2795</v>
      </c>
      <c r="E6" s="1">
        <v>1381</v>
      </c>
      <c r="F6" s="1">
        <v>1414</v>
      </c>
      <c r="G6" s="1">
        <v>1324</v>
      </c>
      <c r="H6" s="17"/>
      <c r="I6" s="1">
        <v>2</v>
      </c>
      <c r="J6" s="3" t="s">
        <v>172</v>
      </c>
      <c r="K6" s="3" t="s">
        <v>64</v>
      </c>
      <c r="L6" s="11">
        <v>0.0028078703703703703</v>
      </c>
      <c r="M6" s="11">
        <v>0.002639699074074074</v>
      </c>
      <c r="N6" s="11">
        <f t="shared" si="0"/>
        <v>0.002639699074074074</v>
      </c>
    </row>
    <row r="7" spans="1:14" ht="12.75">
      <c r="A7" s="1">
        <v>3</v>
      </c>
      <c r="B7" s="3" t="s">
        <v>176</v>
      </c>
      <c r="C7" s="3" t="s">
        <v>64</v>
      </c>
      <c r="D7" s="1">
        <f>SUM(E7:G7)-MIN(E7:G7)</f>
        <v>2791</v>
      </c>
      <c r="E7" s="1">
        <v>1134</v>
      </c>
      <c r="F7" s="1">
        <v>1470</v>
      </c>
      <c r="G7" s="1">
        <v>1321</v>
      </c>
      <c r="H7" s="17"/>
      <c r="I7" s="1">
        <v>3</v>
      </c>
      <c r="J7" s="3" t="s">
        <v>323</v>
      </c>
      <c r="K7" s="3" t="s">
        <v>64</v>
      </c>
      <c r="L7" s="11"/>
      <c r="M7" s="11">
        <v>0.002731597222222222</v>
      </c>
      <c r="N7" s="11">
        <f t="shared" si="0"/>
        <v>0.002731597222222222</v>
      </c>
    </row>
    <row r="8" spans="1:14" ht="12.75">
      <c r="A8" s="1">
        <v>4</v>
      </c>
      <c r="B8" s="3" t="s">
        <v>174</v>
      </c>
      <c r="C8" s="3" t="s">
        <v>66</v>
      </c>
      <c r="D8" s="1">
        <f>SUM(E8:G8)-MIN(E8:G8)</f>
        <v>2661</v>
      </c>
      <c r="E8" s="1">
        <v>1258</v>
      </c>
      <c r="F8" s="1">
        <v>1403</v>
      </c>
      <c r="G8" s="1">
        <v>1237</v>
      </c>
      <c r="H8" s="17"/>
      <c r="I8" s="1">
        <v>4</v>
      </c>
      <c r="J8" s="3" t="s">
        <v>181</v>
      </c>
      <c r="K8" s="3" t="s">
        <v>64</v>
      </c>
      <c r="L8" s="11">
        <v>0.002881481481481482</v>
      </c>
      <c r="M8" s="11">
        <v>0.002743171296296296</v>
      </c>
      <c r="N8" s="11">
        <f t="shared" si="0"/>
        <v>0.002743171296296296</v>
      </c>
    </row>
    <row r="9" spans="1:14" ht="12.75">
      <c r="A9" s="1">
        <v>5</v>
      </c>
      <c r="B9" s="3" t="s">
        <v>173</v>
      </c>
      <c r="C9" s="3" t="s">
        <v>64</v>
      </c>
      <c r="D9" s="1">
        <f>SUM(E9:G9)-MIN(E9:G9)</f>
        <v>2580</v>
      </c>
      <c r="E9" s="1">
        <v>1259</v>
      </c>
      <c r="F9" s="1">
        <v>0</v>
      </c>
      <c r="G9" s="1">
        <v>1321</v>
      </c>
      <c r="H9" s="17"/>
      <c r="I9" s="1">
        <v>5</v>
      </c>
      <c r="J9" s="3" t="s">
        <v>176</v>
      </c>
      <c r="K9" s="3" t="s">
        <v>64</v>
      </c>
      <c r="L9" s="11">
        <v>0.0028758101851851857</v>
      </c>
      <c r="M9" s="11">
        <v>0.0027972222222222218</v>
      </c>
      <c r="N9" s="11">
        <f t="shared" si="0"/>
        <v>0.0027972222222222218</v>
      </c>
    </row>
    <row r="10" spans="1:14" ht="12.75">
      <c r="A10" s="1">
        <v>6</v>
      </c>
      <c r="B10" s="3" t="s">
        <v>175</v>
      </c>
      <c r="C10" s="3" t="s">
        <v>64</v>
      </c>
      <c r="D10" s="1">
        <f>SUM(E10:G10)-MIN(E10:G10)</f>
        <v>2501</v>
      </c>
      <c r="E10" s="1">
        <v>1175</v>
      </c>
      <c r="F10" s="1">
        <v>1199</v>
      </c>
      <c r="G10" s="1">
        <v>1302</v>
      </c>
      <c r="H10" s="17"/>
      <c r="I10" s="1">
        <v>6</v>
      </c>
      <c r="J10" s="3" t="s">
        <v>180</v>
      </c>
      <c r="K10" s="3" t="s">
        <v>62</v>
      </c>
      <c r="L10" s="11">
        <v>0.002802430555555556</v>
      </c>
      <c r="M10" s="11">
        <v>0.0029096064814814818</v>
      </c>
      <c r="N10" s="11">
        <f t="shared" si="0"/>
        <v>0.002802430555555556</v>
      </c>
    </row>
    <row r="11" spans="1:14" ht="12.75">
      <c r="A11" s="1">
        <v>7</v>
      </c>
      <c r="B11" s="3" t="s">
        <v>182</v>
      </c>
      <c r="C11" s="3" t="s">
        <v>64</v>
      </c>
      <c r="D11" s="1">
        <f>SUM(E11:G11)-MIN(E11:G11)</f>
        <v>2287</v>
      </c>
      <c r="E11" s="1">
        <v>903</v>
      </c>
      <c r="F11" s="1">
        <v>1165</v>
      </c>
      <c r="G11" s="1">
        <v>1122</v>
      </c>
      <c r="H11" s="17"/>
      <c r="I11" s="1">
        <v>7</v>
      </c>
      <c r="J11" s="3" t="s">
        <v>177</v>
      </c>
      <c r="K11" s="3" t="s">
        <v>62</v>
      </c>
      <c r="L11" s="11">
        <v>0.002814814814814815</v>
      </c>
      <c r="M11" s="11">
        <v>0.0028998842592592596</v>
      </c>
      <c r="N11" s="11">
        <f t="shared" si="0"/>
        <v>0.002814814814814815</v>
      </c>
    </row>
    <row r="12" spans="1:14" ht="12.75">
      <c r="A12" s="1">
        <v>8</v>
      </c>
      <c r="B12" s="3" t="s">
        <v>178</v>
      </c>
      <c r="C12" s="3" t="s">
        <v>64</v>
      </c>
      <c r="D12" s="1">
        <f>SUM(E12:G12)-MIN(E12:G12)</f>
        <v>2218</v>
      </c>
      <c r="E12" s="1">
        <v>1040</v>
      </c>
      <c r="F12" s="1">
        <v>1132</v>
      </c>
      <c r="G12" s="1">
        <v>1086</v>
      </c>
      <c r="H12" s="17"/>
      <c r="I12" s="1">
        <v>8</v>
      </c>
      <c r="J12" s="3" t="s">
        <v>178</v>
      </c>
      <c r="K12" s="3" t="s">
        <v>64</v>
      </c>
      <c r="L12" s="11">
        <v>0.002993634259259259</v>
      </c>
      <c r="M12" s="11">
        <v>0.0028334490740740746</v>
      </c>
      <c r="N12" s="11">
        <f t="shared" si="0"/>
        <v>0.0028334490740740746</v>
      </c>
    </row>
    <row r="13" spans="1:14" ht="12.75">
      <c r="A13" s="1">
        <v>9</v>
      </c>
      <c r="B13" s="3" t="s">
        <v>180</v>
      </c>
      <c r="C13" s="3" t="s">
        <v>62</v>
      </c>
      <c r="D13" s="1">
        <f>SUM(E13:G13)-MIN(E13:G13)</f>
        <v>2177</v>
      </c>
      <c r="E13" s="1">
        <v>966</v>
      </c>
      <c r="F13" s="1">
        <v>1035</v>
      </c>
      <c r="G13" s="1">
        <v>1142</v>
      </c>
      <c r="H13" s="23"/>
      <c r="I13" s="1">
        <v>9</v>
      </c>
      <c r="J13" s="3" t="s">
        <v>185</v>
      </c>
      <c r="K13" s="3" t="s">
        <v>64</v>
      </c>
      <c r="L13" s="11">
        <v>0.0030532407407407405</v>
      </c>
      <c r="M13" s="11">
        <v>0.002962847222222222</v>
      </c>
      <c r="N13" s="11">
        <f t="shared" si="0"/>
        <v>0.002962847222222222</v>
      </c>
    </row>
    <row r="14" spans="1:14" ht="12.75">
      <c r="A14" s="1">
        <v>10</v>
      </c>
      <c r="B14" s="3" t="s">
        <v>179</v>
      </c>
      <c r="C14" s="3" t="s">
        <v>64</v>
      </c>
      <c r="D14" s="1">
        <f>SUM(E14:G14)-MIN(E14:G14)</f>
        <v>2167</v>
      </c>
      <c r="E14" s="1">
        <v>1008</v>
      </c>
      <c r="F14" s="1">
        <v>1109</v>
      </c>
      <c r="G14" s="1">
        <v>1058</v>
      </c>
      <c r="H14" s="17"/>
      <c r="I14" s="1">
        <v>10</v>
      </c>
      <c r="J14" s="3" t="s">
        <v>191</v>
      </c>
      <c r="K14" s="3" t="s">
        <v>62</v>
      </c>
      <c r="L14" s="11">
        <v>0.0029762731481481485</v>
      </c>
      <c r="M14" s="11">
        <v>0.003046412037037037</v>
      </c>
      <c r="N14" s="11">
        <f t="shared" si="0"/>
        <v>0.0029762731481481485</v>
      </c>
    </row>
    <row r="15" spans="1:14" ht="12.75">
      <c r="A15" s="1">
        <v>11</v>
      </c>
      <c r="B15" s="3" t="s">
        <v>177</v>
      </c>
      <c r="C15" s="3" t="s">
        <v>62</v>
      </c>
      <c r="D15" s="1">
        <f>SUM(E15:G15)-MIN(E15:G15)</f>
        <v>2136</v>
      </c>
      <c r="E15" s="1">
        <v>1086</v>
      </c>
      <c r="F15" s="1">
        <v>1050</v>
      </c>
      <c r="G15" s="1">
        <v>1028</v>
      </c>
      <c r="H15" s="17"/>
      <c r="I15" s="1">
        <v>11</v>
      </c>
      <c r="J15" s="3" t="s">
        <v>190</v>
      </c>
      <c r="K15" s="3" t="s">
        <v>64</v>
      </c>
      <c r="L15" s="11">
        <v>0.0031028935185185187</v>
      </c>
      <c r="M15" s="11">
        <v>0.0030280092592592594</v>
      </c>
      <c r="N15" s="11">
        <f t="shared" si="0"/>
        <v>0.0030280092592592594</v>
      </c>
    </row>
    <row r="16" spans="1:14" ht="12.75">
      <c r="A16" s="1">
        <v>12</v>
      </c>
      <c r="B16" s="3" t="s">
        <v>189</v>
      </c>
      <c r="C16" s="3" t="s">
        <v>63</v>
      </c>
      <c r="D16" s="1">
        <f>SUM(E16:G16)-MIN(E16:G16)</f>
        <v>2106</v>
      </c>
      <c r="E16" s="1">
        <v>754</v>
      </c>
      <c r="F16" s="1">
        <v>1057</v>
      </c>
      <c r="G16" s="1">
        <v>1049</v>
      </c>
      <c r="H16" s="17"/>
      <c r="I16" s="1">
        <v>12</v>
      </c>
      <c r="J16" s="3" t="s">
        <v>329</v>
      </c>
      <c r="K16" s="3" t="s">
        <v>64</v>
      </c>
      <c r="L16" s="11"/>
      <c r="M16" s="11">
        <v>0.003028240740740741</v>
      </c>
      <c r="N16" s="11">
        <f t="shared" si="0"/>
        <v>0.003028240740740741</v>
      </c>
    </row>
    <row r="17" spans="1:14" ht="12.75">
      <c r="A17" s="1">
        <v>13</v>
      </c>
      <c r="B17" s="3" t="s">
        <v>323</v>
      </c>
      <c r="C17" s="3" t="s">
        <v>64</v>
      </c>
      <c r="D17" s="1">
        <f>SUM(E17:G17)-MIN(E17:G17)</f>
        <v>2041</v>
      </c>
      <c r="E17" s="1">
        <v>0</v>
      </c>
      <c r="F17" s="1">
        <v>1034</v>
      </c>
      <c r="G17" s="1">
        <v>1007</v>
      </c>
      <c r="H17" s="17"/>
      <c r="I17" s="1">
        <v>13</v>
      </c>
      <c r="J17" s="3" t="s">
        <v>330</v>
      </c>
      <c r="K17" s="3" t="s">
        <v>65</v>
      </c>
      <c r="L17" s="11"/>
      <c r="M17" s="11">
        <v>0.0030658564814814815</v>
      </c>
      <c r="N17" s="11">
        <f t="shared" si="0"/>
        <v>0.0030658564814814815</v>
      </c>
    </row>
    <row r="18" spans="1:14" ht="12.75">
      <c r="A18" s="1">
        <v>14</v>
      </c>
      <c r="B18" s="3" t="s">
        <v>324</v>
      </c>
      <c r="C18" s="3" t="s">
        <v>62</v>
      </c>
      <c r="D18" s="1">
        <f>SUM(E18:G18)-MIN(E18:G18)</f>
        <v>2033</v>
      </c>
      <c r="E18" s="1">
        <v>895</v>
      </c>
      <c r="F18" s="1">
        <v>965</v>
      </c>
      <c r="G18" s="1">
        <v>1068</v>
      </c>
      <c r="H18" s="17"/>
      <c r="I18" s="1">
        <v>14</v>
      </c>
      <c r="J18" s="3" t="s">
        <v>179</v>
      </c>
      <c r="K18" s="3" t="s">
        <v>64</v>
      </c>
      <c r="L18" s="11">
        <v>0.0030892361111111116</v>
      </c>
      <c r="M18" s="11">
        <v>0.0030957175925925926</v>
      </c>
      <c r="N18" s="11">
        <f t="shared" si="0"/>
        <v>0.0030892361111111116</v>
      </c>
    </row>
    <row r="19" spans="1:14" ht="12.75">
      <c r="A19" s="1">
        <v>15</v>
      </c>
      <c r="B19" s="3" t="s">
        <v>329</v>
      </c>
      <c r="C19" s="3" t="s">
        <v>64</v>
      </c>
      <c r="D19" s="1">
        <f>SUM(E19:G19)-MIN(E19:G19)</f>
        <v>1997</v>
      </c>
      <c r="E19" s="1">
        <v>0</v>
      </c>
      <c r="F19" s="1">
        <v>1031</v>
      </c>
      <c r="G19" s="1">
        <v>966</v>
      </c>
      <c r="H19" s="17"/>
      <c r="I19" s="1">
        <v>15</v>
      </c>
      <c r="J19" s="3" t="s">
        <v>182</v>
      </c>
      <c r="K19" s="3" t="s">
        <v>64</v>
      </c>
      <c r="L19" s="11">
        <v>0.0031271990740740743</v>
      </c>
      <c r="M19" s="11">
        <v>0.003105902777777778</v>
      </c>
      <c r="N19" s="11">
        <f t="shared" si="0"/>
        <v>0.003105902777777778</v>
      </c>
    </row>
    <row r="20" spans="1:14" ht="12.75">
      <c r="A20" s="1">
        <v>16</v>
      </c>
      <c r="B20" s="3" t="s">
        <v>181</v>
      </c>
      <c r="C20" s="3" t="s">
        <v>64</v>
      </c>
      <c r="D20" s="1">
        <f>SUM(E20:G20)-MIN(E20:G20)</f>
        <v>1940</v>
      </c>
      <c r="E20" s="1">
        <v>934</v>
      </c>
      <c r="F20" s="1">
        <v>923</v>
      </c>
      <c r="G20" s="1">
        <v>1006</v>
      </c>
      <c r="H20" s="17"/>
      <c r="I20" s="1">
        <v>16</v>
      </c>
      <c r="J20" s="3" t="s">
        <v>332</v>
      </c>
      <c r="K20" s="3" t="s">
        <v>63</v>
      </c>
      <c r="L20" s="11"/>
      <c r="M20" s="11">
        <v>0.0031184027777777777</v>
      </c>
      <c r="N20" s="11">
        <f t="shared" si="0"/>
        <v>0.0031184027777777777</v>
      </c>
    </row>
    <row r="21" spans="1:14" ht="12.75">
      <c r="A21" s="1">
        <v>17</v>
      </c>
      <c r="B21" s="3" t="s">
        <v>185</v>
      </c>
      <c r="C21" s="3" t="s">
        <v>64</v>
      </c>
      <c r="D21" s="1">
        <f>SUM(E21:G21)-MIN(E21:G21)</f>
        <v>1911</v>
      </c>
      <c r="E21" s="1">
        <v>852</v>
      </c>
      <c r="F21" s="1">
        <v>938</v>
      </c>
      <c r="G21" s="1">
        <v>973</v>
      </c>
      <c r="H21" s="17"/>
      <c r="I21" s="1">
        <v>17</v>
      </c>
      <c r="J21" s="3" t="s">
        <v>328</v>
      </c>
      <c r="K21" s="3" t="s">
        <v>62</v>
      </c>
      <c r="L21" s="11"/>
      <c r="M21" s="11">
        <v>0.0031300925925925927</v>
      </c>
      <c r="N21" s="11">
        <f t="shared" si="0"/>
        <v>0.0031300925925925927</v>
      </c>
    </row>
    <row r="22" spans="1:14" ht="12.75">
      <c r="A22" s="1">
        <v>18</v>
      </c>
      <c r="B22" s="3" t="s">
        <v>183</v>
      </c>
      <c r="C22" s="3" t="s">
        <v>65</v>
      </c>
      <c r="D22" s="1">
        <f>SUM(E22:G22)-MIN(E22:G22)</f>
        <v>1842</v>
      </c>
      <c r="E22" s="1">
        <v>875</v>
      </c>
      <c r="F22" s="1">
        <v>967</v>
      </c>
      <c r="G22" s="1">
        <v>0</v>
      </c>
      <c r="H22" s="17"/>
      <c r="I22" s="1">
        <v>18</v>
      </c>
      <c r="J22" s="3" t="s">
        <v>186</v>
      </c>
      <c r="K22" s="3" t="s">
        <v>62</v>
      </c>
      <c r="L22" s="11">
        <v>0.0031728009259259257</v>
      </c>
      <c r="M22" s="11"/>
      <c r="N22" s="11">
        <f t="shared" si="0"/>
        <v>0.0031728009259259257</v>
      </c>
    </row>
    <row r="23" spans="1:14" ht="12.75">
      <c r="A23" s="1">
        <v>19</v>
      </c>
      <c r="B23" s="3" t="s">
        <v>188</v>
      </c>
      <c r="C23" s="3" t="s">
        <v>62</v>
      </c>
      <c r="D23" s="1">
        <f>SUM(E23:G23)-MIN(E23:G23)</f>
        <v>1839</v>
      </c>
      <c r="E23" s="1">
        <v>760</v>
      </c>
      <c r="F23" s="1">
        <v>832</v>
      </c>
      <c r="G23" s="1">
        <v>1007</v>
      </c>
      <c r="H23" s="17"/>
      <c r="I23" s="1">
        <v>19</v>
      </c>
      <c r="J23" s="3" t="s">
        <v>184</v>
      </c>
      <c r="K23" s="3" t="s">
        <v>64</v>
      </c>
      <c r="L23" s="11">
        <v>0.00321712962962963</v>
      </c>
      <c r="M23" s="11"/>
      <c r="N23" s="11">
        <f t="shared" si="0"/>
        <v>0.00321712962962963</v>
      </c>
    </row>
    <row r="24" spans="1:14" ht="12.75">
      <c r="A24" s="1">
        <v>20</v>
      </c>
      <c r="B24" s="3" t="s">
        <v>191</v>
      </c>
      <c r="C24" s="3" t="s">
        <v>62</v>
      </c>
      <c r="D24" s="1">
        <f>SUM(E24:G24)-MIN(E24:G24)</f>
        <v>1824</v>
      </c>
      <c r="E24" s="1">
        <v>698</v>
      </c>
      <c r="F24" s="1">
        <v>915</v>
      </c>
      <c r="G24" s="1">
        <v>909</v>
      </c>
      <c r="H24" s="17"/>
      <c r="I24" s="1">
        <v>20</v>
      </c>
      <c r="J24" s="3" t="s">
        <v>183</v>
      </c>
      <c r="K24" s="3" t="s">
        <v>65</v>
      </c>
      <c r="L24" s="11">
        <v>0.003236689814814815</v>
      </c>
      <c r="M24" s="11">
        <v>0.0032347222222222217</v>
      </c>
      <c r="N24" s="11">
        <f t="shared" si="0"/>
        <v>0.0032347222222222217</v>
      </c>
    </row>
    <row r="25" spans="1:14" ht="12.75">
      <c r="A25" s="1">
        <v>21</v>
      </c>
      <c r="B25" s="3" t="s">
        <v>190</v>
      </c>
      <c r="C25" s="3" t="s">
        <v>64</v>
      </c>
      <c r="D25" s="1">
        <f>SUM(E25:G25)-MIN(E25:G25)</f>
        <v>1706</v>
      </c>
      <c r="E25" s="1">
        <v>709</v>
      </c>
      <c r="F25" s="1">
        <v>812</v>
      </c>
      <c r="G25" s="1">
        <v>894</v>
      </c>
      <c r="H25" s="17"/>
      <c r="I25" s="1">
        <v>21</v>
      </c>
      <c r="J25" s="3" t="s">
        <v>326</v>
      </c>
      <c r="K25" s="3" t="s">
        <v>62</v>
      </c>
      <c r="L25" s="11"/>
      <c r="M25" s="11">
        <v>0.003256597222222222</v>
      </c>
      <c r="N25" s="11">
        <f t="shared" si="0"/>
        <v>0.003256597222222222</v>
      </c>
    </row>
    <row r="26" spans="1:14" ht="12.75">
      <c r="A26" s="1">
        <v>22</v>
      </c>
      <c r="B26" s="3" t="s">
        <v>186</v>
      </c>
      <c r="C26" s="3" t="s">
        <v>62</v>
      </c>
      <c r="D26" s="1">
        <f>SUM(E26:G26)-MIN(E26:G26)</f>
        <v>1692</v>
      </c>
      <c r="E26" s="1">
        <v>812</v>
      </c>
      <c r="F26" s="1">
        <v>759</v>
      </c>
      <c r="G26" s="1">
        <v>880</v>
      </c>
      <c r="H26" s="17"/>
      <c r="I26" s="1">
        <v>22</v>
      </c>
      <c r="J26" s="3" t="s">
        <v>188</v>
      </c>
      <c r="K26" s="3" t="s">
        <v>62</v>
      </c>
      <c r="L26" s="11">
        <v>0.0032629629629629636</v>
      </c>
      <c r="M26" s="11">
        <v>0.003309606481481481</v>
      </c>
      <c r="N26" s="11">
        <f t="shared" si="0"/>
        <v>0.0032629629629629636</v>
      </c>
    </row>
    <row r="27" spans="1:14" ht="12.75">
      <c r="A27" s="1">
        <v>23</v>
      </c>
      <c r="B27" s="3" t="s">
        <v>187</v>
      </c>
      <c r="C27" s="3" t="s">
        <v>62</v>
      </c>
      <c r="D27" s="1">
        <f>SUM(E27:G27)-MIN(E27:G27)</f>
        <v>1657</v>
      </c>
      <c r="E27" s="1">
        <v>781</v>
      </c>
      <c r="F27" s="1">
        <v>876</v>
      </c>
      <c r="G27" s="1">
        <v>0</v>
      </c>
      <c r="H27" s="17"/>
      <c r="I27" s="1">
        <v>23</v>
      </c>
      <c r="J27" s="3" t="s">
        <v>192</v>
      </c>
      <c r="K27" s="3" t="s">
        <v>64</v>
      </c>
      <c r="L27" s="11">
        <v>0.0032666666666666664</v>
      </c>
      <c r="M27" s="11"/>
      <c r="N27" s="11">
        <f t="shared" si="0"/>
        <v>0.0032666666666666664</v>
      </c>
    </row>
    <row r="28" spans="1:14" ht="12.75">
      <c r="A28" s="1">
        <v>24</v>
      </c>
      <c r="B28" s="3" t="s">
        <v>325</v>
      </c>
      <c r="C28" s="3" t="s">
        <v>64</v>
      </c>
      <c r="D28" s="1">
        <f>SUM(E28:G28)-MIN(E28:G28)</f>
        <v>1606</v>
      </c>
      <c r="E28" s="1">
        <v>0</v>
      </c>
      <c r="F28" s="1">
        <v>864</v>
      </c>
      <c r="G28" s="1">
        <v>742</v>
      </c>
      <c r="H28" s="17"/>
      <c r="I28" s="1">
        <v>24</v>
      </c>
      <c r="J28" s="3" t="s">
        <v>175</v>
      </c>
      <c r="K28" s="3" t="s">
        <v>64</v>
      </c>
      <c r="L28" s="11">
        <v>0.003289930555555555</v>
      </c>
      <c r="M28" s="11">
        <v>0.003357291666666667</v>
      </c>
      <c r="N28" s="11">
        <f t="shared" si="0"/>
        <v>0.003289930555555555</v>
      </c>
    </row>
    <row r="29" spans="1:14" ht="12.75">
      <c r="A29" s="1">
        <v>25</v>
      </c>
      <c r="B29" s="3" t="s">
        <v>326</v>
      </c>
      <c r="C29" s="3" t="s">
        <v>62</v>
      </c>
      <c r="D29" s="1">
        <f>SUM(E29:G29)-MIN(E29:G29)</f>
        <v>1516</v>
      </c>
      <c r="E29" s="1">
        <v>0</v>
      </c>
      <c r="F29" s="1">
        <v>778</v>
      </c>
      <c r="G29" s="1">
        <v>738</v>
      </c>
      <c r="H29" s="17"/>
      <c r="I29" s="1">
        <v>25</v>
      </c>
      <c r="J29" s="3" t="s">
        <v>187</v>
      </c>
      <c r="K29" s="3" t="s">
        <v>62</v>
      </c>
      <c r="L29" s="11">
        <v>0.003401736111111111</v>
      </c>
      <c r="M29" s="11">
        <v>0.003383449074074074</v>
      </c>
      <c r="N29" s="11">
        <f t="shared" si="0"/>
        <v>0.003383449074074074</v>
      </c>
    </row>
    <row r="30" spans="1:14" ht="12.75">
      <c r="A30" s="1">
        <v>26</v>
      </c>
      <c r="B30" s="3" t="s">
        <v>192</v>
      </c>
      <c r="C30" s="3" t="s">
        <v>64</v>
      </c>
      <c r="D30" s="1">
        <f>SUM(E30:G30)-MIN(E30:G30)</f>
        <v>1448</v>
      </c>
      <c r="E30" s="1">
        <v>683</v>
      </c>
      <c r="F30" s="1">
        <v>681</v>
      </c>
      <c r="G30" s="1">
        <v>765</v>
      </c>
      <c r="I30" s="1">
        <v>26</v>
      </c>
      <c r="J30" s="3" t="s">
        <v>325</v>
      </c>
      <c r="K30" s="3" t="s">
        <v>64</v>
      </c>
      <c r="L30" s="11"/>
      <c r="M30" s="11">
        <v>0.0033934027777777777</v>
      </c>
      <c r="N30" s="11">
        <f t="shared" si="0"/>
        <v>0.0033934027777777777</v>
      </c>
    </row>
    <row r="31" spans="1:14" ht="12.75">
      <c r="A31" s="1">
        <v>27</v>
      </c>
      <c r="B31" s="3" t="s">
        <v>193</v>
      </c>
      <c r="C31" s="3" t="s">
        <v>63</v>
      </c>
      <c r="D31" s="1">
        <f>SUM(E31:G31)-MIN(E31:G31)</f>
        <v>1212</v>
      </c>
      <c r="E31" s="1">
        <v>528</v>
      </c>
      <c r="F31" s="1">
        <v>684</v>
      </c>
      <c r="G31" s="1">
        <v>0</v>
      </c>
      <c r="I31" s="1">
        <v>27</v>
      </c>
      <c r="J31" s="3" t="s">
        <v>193</v>
      </c>
      <c r="K31" s="3" t="s">
        <v>63</v>
      </c>
      <c r="L31" s="11">
        <v>0.0034635416666666664</v>
      </c>
      <c r="M31" s="11"/>
      <c r="N31" s="11">
        <f t="shared" si="0"/>
        <v>0.0034635416666666664</v>
      </c>
    </row>
    <row r="32" spans="1:14" ht="12.75">
      <c r="A32" s="1">
        <v>28</v>
      </c>
      <c r="B32" s="3" t="s">
        <v>194</v>
      </c>
      <c r="C32" s="3" t="s">
        <v>65</v>
      </c>
      <c r="D32" s="1">
        <f>SUM(E32:G32)-MIN(E32:G32)</f>
        <v>1176</v>
      </c>
      <c r="E32" s="1">
        <v>480</v>
      </c>
      <c r="F32" s="1">
        <v>696</v>
      </c>
      <c r="G32" s="1">
        <v>0</v>
      </c>
      <c r="I32" s="1">
        <v>28</v>
      </c>
      <c r="J32" s="3" t="s">
        <v>331</v>
      </c>
      <c r="K32" s="3" t="s">
        <v>65</v>
      </c>
      <c r="L32" s="11"/>
      <c r="M32" s="11">
        <v>0.003519675925925926</v>
      </c>
      <c r="N32" s="11">
        <f t="shared" si="0"/>
        <v>0.003519675925925926</v>
      </c>
    </row>
    <row r="33" spans="1:14" ht="12.75">
      <c r="A33" s="1">
        <v>29</v>
      </c>
      <c r="B33" s="3" t="s">
        <v>330</v>
      </c>
      <c r="C33" s="3" t="s">
        <v>65</v>
      </c>
      <c r="D33" s="1">
        <f>SUM(E33:G33)-MIN(E33:G33)</f>
        <v>955</v>
      </c>
      <c r="E33" s="1">
        <v>0</v>
      </c>
      <c r="F33" s="1">
        <v>955</v>
      </c>
      <c r="G33" s="1">
        <v>0</v>
      </c>
      <c r="I33" s="1">
        <v>29</v>
      </c>
      <c r="J33" s="3" t="s">
        <v>194</v>
      </c>
      <c r="K33" s="3" t="s">
        <v>65</v>
      </c>
      <c r="L33" s="11">
        <v>0.004588541666666667</v>
      </c>
      <c r="M33" s="11">
        <v>0.004395370370370371</v>
      </c>
      <c r="N33" s="11">
        <f t="shared" si="0"/>
        <v>0.004395370370370371</v>
      </c>
    </row>
    <row r="34" spans="1:14" ht="12.75">
      <c r="A34" s="1">
        <v>30</v>
      </c>
      <c r="B34" s="3" t="s">
        <v>184</v>
      </c>
      <c r="C34" s="3" t="s">
        <v>64</v>
      </c>
      <c r="D34" s="1">
        <f>SUM(E34:G34)-MIN(E34:G34)</f>
        <v>874</v>
      </c>
      <c r="E34" s="1">
        <v>874</v>
      </c>
      <c r="F34" s="1">
        <v>0</v>
      </c>
      <c r="G34" s="1">
        <v>0</v>
      </c>
      <c r="I34" s="1">
        <v>30</v>
      </c>
      <c r="J34" s="3"/>
      <c r="K34" s="3"/>
      <c r="L34" s="11"/>
      <c r="M34" s="11"/>
      <c r="N34" s="11">
        <f t="shared" si="0"/>
        <v>0</v>
      </c>
    </row>
    <row r="35" spans="1:13" ht="12.75">
      <c r="A35" s="1">
        <v>31</v>
      </c>
      <c r="B35" s="3" t="s">
        <v>331</v>
      </c>
      <c r="C35" s="3" t="s">
        <v>65</v>
      </c>
      <c r="D35" s="1">
        <f>SUM(E35:G35)-MIN(E35:G35)</f>
        <v>847</v>
      </c>
      <c r="E35" s="1">
        <v>0</v>
      </c>
      <c r="F35" s="1">
        <v>847</v>
      </c>
      <c r="G35" s="1">
        <v>0</v>
      </c>
      <c r="I35" s="15">
        <v>31</v>
      </c>
      <c r="K35" s="15"/>
      <c r="L35" s="15"/>
      <c r="M35" s="10"/>
    </row>
    <row r="36" spans="1:13" ht="12.75">
      <c r="A36" s="1">
        <v>32</v>
      </c>
      <c r="B36" s="3" t="s">
        <v>332</v>
      </c>
      <c r="C36" s="3" t="s">
        <v>63</v>
      </c>
      <c r="D36" s="1">
        <f>SUM(E36:G36)-MIN(E36:G36)</f>
        <v>837</v>
      </c>
      <c r="E36" s="1">
        <v>0</v>
      </c>
      <c r="F36" s="1">
        <v>837</v>
      </c>
      <c r="G36" s="1">
        <v>0</v>
      </c>
      <c r="I36" s="1">
        <v>32</v>
      </c>
      <c r="M36" s="10"/>
    </row>
    <row r="37" spans="1:9" ht="12.75">
      <c r="A37" s="1">
        <v>33</v>
      </c>
      <c r="B37" s="3" t="s">
        <v>327</v>
      </c>
      <c r="C37" s="3" t="s">
        <v>62</v>
      </c>
      <c r="D37" s="1">
        <f>SUM(E37:G37)-MIN(E37:G37)</f>
        <v>737</v>
      </c>
      <c r="E37" s="1">
        <v>0</v>
      </c>
      <c r="F37" s="1">
        <v>737</v>
      </c>
      <c r="G37" s="1">
        <v>0</v>
      </c>
      <c r="I37" s="1">
        <v>33</v>
      </c>
    </row>
    <row r="38" spans="1:9" ht="12.75">
      <c r="A38" s="1">
        <v>34</v>
      </c>
      <c r="B38" s="3" t="s">
        <v>328</v>
      </c>
      <c r="C38" s="3" t="s">
        <v>62</v>
      </c>
      <c r="D38" s="1">
        <f>SUM(E38:G38)-MIN(E38:G38)</f>
        <v>659</v>
      </c>
      <c r="E38" s="1">
        <v>0</v>
      </c>
      <c r="F38" s="1">
        <v>659</v>
      </c>
      <c r="G38" s="1">
        <v>0</v>
      </c>
      <c r="I38" s="15">
        <v>34</v>
      </c>
    </row>
    <row r="39" spans="1:10" ht="12.75">
      <c r="A39" s="1">
        <v>35</v>
      </c>
      <c r="B39" s="8"/>
      <c r="C39" s="8"/>
      <c r="D39" s="1">
        <f>SUM(E39:G39)-MIN(E39:G39)</f>
        <v>0</v>
      </c>
      <c r="E39" s="2">
        <v>0</v>
      </c>
      <c r="F39" s="2">
        <v>0</v>
      </c>
      <c r="G39" s="2">
        <v>0</v>
      </c>
      <c r="I39" s="1">
        <v>35</v>
      </c>
      <c r="J39" s="7"/>
    </row>
    <row r="40" spans="1:9" ht="12.75">
      <c r="A40" s="15">
        <v>36</v>
      </c>
      <c r="B40" s="7"/>
      <c r="C40" s="24"/>
      <c r="D40" s="1">
        <f>SUM(E40:G40)-MIN(E40:G40)</f>
        <v>0</v>
      </c>
      <c r="E40" s="2">
        <v>0</v>
      </c>
      <c r="F40" s="2">
        <v>0</v>
      </c>
      <c r="G40" s="2">
        <v>0</v>
      </c>
      <c r="I40" s="1">
        <v>36</v>
      </c>
    </row>
    <row r="41" spans="1:9" ht="12.75">
      <c r="A41" s="15">
        <v>37</v>
      </c>
      <c r="B41" s="8"/>
      <c r="C41" s="8"/>
      <c r="D41" s="1">
        <f>SUM(E41:G41)-MIN(E41:G41)</f>
        <v>0</v>
      </c>
      <c r="E41" s="2">
        <v>0</v>
      </c>
      <c r="F41" s="2">
        <v>0</v>
      </c>
      <c r="G41" s="2">
        <v>0</v>
      </c>
      <c r="I41" s="15">
        <v>37</v>
      </c>
    </row>
    <row r="42" spans="1:9" ht="12.75">
      <c r="A42" s="1">
        <v>38</v>
      </c>
      <c r="B42" s="8"/>
      <c r="C42" s="8"/>
      <c r="D42" s="1">
        <f>SUM(E42:G42)-MIN(E42:G42)</f>
        <v>0</v>
      </c>
      <c r="E42" s="2">
        <v>0</v>
      </c>
      <c r="F42" s="2">
        <v>0</v>
      </c>
      <c r="G42" s="2">
        <v>0</v>
      </c>
      <c r="I42" s="1">
        <v>38</v>
      </c>
    </row>
    <row r="43" spans="2:7" ht="12.75">
      <c r="B43" s="8"/>
      <c r="C43" s="8"/>
      <c r="D43" s="8"/>
      <c r="E43" s="25"/>
      <c r="F43" s="25"/>
      <c r="G43" s="25"/>
    </row>
    <row r="44" spans="2:7" ht="12.75">
      <c r="B44" s="7"/>
      <c r="C44" s="19"/>
      <c r="D44" s="19"/>
      <c r="E44" s="25"/>
      <c r="F44" s="25"/>
      <c r="G44" s="25"/>
    </row>
    <row r="45" spans="3:4" ht="12.75">
      <c r="C45" s="5"/>
      <c r="D45" s="5"/>
    </row>
    <row r="46" spans="3:4" ht="12.75">
      <c r="C46" s="5"/>
      <c r="D46" s="5"/>
    </row>
    <row r="47" spans="3:4" ht="12.75">
      <c r="C47" s="5"/>
      <c r="D47" s="5"/>
    </row>
    <row r="48" spans="3:4" ht="12.75">
      <c r="C48" s="5"/>
      <c r="D48" s="5"/>
    </row>
    <row r="49" spans="3:4" ht="12.75">
      <c r="C49" s="5"/>
      <c r="D49" s="5"/>
    </row>
    <row r="50" spans="3:4" ht="12.75">
      <c r="C50" s="5"/>
      <c r="D50" s="5"/>
    </row>
    <row r="51" spans="3:4" ht="12.75">
      <c r="C51" s="5"/>
      <c r="D51" s="5"/>
    </row>
    <row r="52" spans="3:4" ht="12.75">
      <c r="C52" s="5"/>
      <c r="D52" s="5"/>
    </row>
    <row r="53" spans="3:4" ht="12.75">
      <c r="C53" s="5"/>
      <c r="D53" s="5"/>
    </row>
    <row r="54" spans="3:4" ht="12.75">
      <c r="C54" s="5"/>
      <c r="D54" s="5"/>
    </row>
    <row r="55" spans="3:4" ht="12.75">
      <c r="C55" s="5"/>
      <c r="D55" s="5"/>
    </row>
    <row r="56" spans="3:4" ht="12.75">
      <c r="C56" s="5"/>
      <c r="D56" s="5"/>
    </row>
    <row r="57" spans="3:4" ht="12.75">
      <c r="C57" s="5"/>
      <c r="D57" s="5"/>
    </row>
    <row r="58" spans="3:4" ht="12.75">
      <c r="C58" s="5"/>
      <c r="D58" s="5"/>
    </row>
    <row r="59" spans="3:4" ht="12.75">
      <c r="C59" s="5"/>
      <c r="D59" s="5"/>
    </row>
    <row r="60" spans="3:4" ht="12.75">
      <c r="C60" s="5"/>
      <c r="D60" s="5"/>
    </row>
    <row r="61" spans="3:4" ht="12.75">
      <c r="C61" s="5"/>
      <c r="D61" s="5"/>
    </row>
    <row r="62" spans="3:4" ht="12.75">
      <c r="C62" s="5"/>
      <c r="D62" s="5"/>
    </row>
    <row r="63" spans="3:4" ht="12.75">
      <c r="C63" s="5"/>
      <c r="D63" s="5"/>
    </row>
    <row r="64" spans="3:4" ht="12.75">
      <c r="C64" s="5"/>
      <c r="D64" s="5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</sheetData>
  <sheetProtection/>
  <conditionalFormatting sqref="A5:G38">
    <cfRule type="expression" priority="2" dxfId="0" stopIfTrue="1">
      <formula>$A5&lt;4</formula>
    </cfRule>
  </conditionalFormatting>
  <conditionalFormatting sqref="I5:N34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625" style="4" customWidth="1"/>
    <col min="2" max="2" width="19.50390625" style="4" bestFit="1" customWidth="1"/>
    <col min="3" max="3" width="12.75390625" style="4" bestFit="1" customWidth="1"/>
    <col min="4" max="4" width="8.125" style="1" customWidth="1"/>
    <col min="5" max="7" width="8.125" style="20" customWidth="1"/>
    <col min="8" max="8" width="3.125" style="4" customWidth="1"/>
    <col min="9" max="9" width="3.625" style="4" customWidth="1"/>
    <col min="10" max="10" width="19.00390625" style="4" bestFit="1" customWidth="1"/>
    <col min="11" max="11" width="12.00390625" style="4" bestFit="1" customWidth="1"/>
    <col min="12" max="12" width="8.50390625" style="22" customWidth="1"/>
    <col min="13" max="13" width="8.50390625" style="4" customWidth="1"/>
    <col min="14" max="14" width="13.625" style="4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I1" s="14"/>
      <c r="L1" s="21"/>
    </row>
    <row r="3" spans="1:12" ht="12.75">
      <c r="A3" s="14" t="s">
        <v>17</v>
      </c>
      <c r="I3" s="14" t="str">
        <f>A3</f>
        <v>Jongens Pupillen B 2005  </v>
      </c>
      <c r="L3" s="21" t="s">
        <v>5</v>
      </c>
    </row>
    <row r="4" spans="1:14" ht="12.75">
      <c r="A4" s="14" t="s">
        <v>1</v>
      </c>
      <c r="B4" s="14" t="s">
        <v>3</v>
      </c>
      <c r="C4" s="14" t="s">
        <v>4</v>
      </c>
      <c r="D4" s="15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96</v>
      </c>
      <c r="C5" s="3" t="s">
        <v>64</v>
      </c>
      <c r="D5" s="1">
        <f>SUM(E5:G5)-MIN(E5:G5)</f>
        <v>2609</v>
      </c>
      <c r="E5" s="1">
        <v>1316</v>
      </c>
      <c r="F5" s="1">
        <v>1293</v>
      </c>
      <c r="G5" s="1">
        <v>1160</v>
      </c>
      <c r="I5" s="1">
        <v>1</v>
      </c>
      <c r="J5" s="3" t="s">
        <v>105</v>
      </c>
      <c r="K5" s="3" t="s">
        <v>65</v>
      </c>
      <c r="L5" s="11">
        <v>0.0027402777777777777</v>
      </c>
      <c r="M5" s="11">
        <v>0.002632638888888889</v>
      </c>
      <c r="N5" s="11">
        <f aca="true" t="shared" si="0" ref="N5:N48">MIN(L5:M5)</f>
        <v>0.002632638888888889</v>
      </c>
    </row>
    <row r="6" spans="1:14" ht="12.75">
      <c r="A6" s="1">
        <v>2</v>
      </c>
      <c r="B6" s="3" t="s">
        <v>307</v>
      </c>
      <c r="C6" s="3" t="s">
        <v>64</v>
      </c>
      <c r="D6" s="1">
        <f>SUM(E6:G6)-MIN(E6:G6)</f>
        <v>2544</v>
      </c>
      <c r="E6" s="1">
        <v>0</v>
      </c>
      <c r="F6" s="1">
        <v>1332</v>
      </c>
      <c r="G6" s="1">
        <v>1212</v>
      </c>
      <c r="I6" s="1">
        <v>2</v>
      </c>
      <c r="J6" s="3" t="s">
        <v>311</v>
      </c>
      <c r="K6" s="3" t="s">
        <v>64</v>
      </c>
      <c r="L6" s="11"/>
      <c r="M6" s="11">
        <v>0.002684606481481482</v>
      </c>
      <c r="N6" s="11">
        <f t="shared" si="0"/>
        <v>0.002684606481481482</v>
      </c>
    </row>
    <row r="7" spans="1:14" ht="12.75">
      <c r="A7" s="1">
        <v>3</v>
      </c>
      <c r="B7" s="3" t="s">
        <v>99</v>
      </c>
      <c r="C7" s="3" t="s">
        <v>64</v>
      </c>
      <c r="D7" s="1">
        <f>SUM(E7:G7)-MIN(E7:G7)</f>
        <v>2520</v>
      </c>
      <c r="E7" s="1">
        <v>1164</v>
      </c>
      <c r="F7" s="1">
        <v>1281</v>
      </c>
      <c r="G7" s="1">
        <v>1239</v>
      </c>
      <c r="I7" s="1">
        <v>3</v>
      </c>
      <c r="J7" s="3" t="s">
        <v>98</v>
      </c>
      <c r="K7" s="3" t="s">
        <v>64</v>
      </c>
      <c r="L7" s="11">
        <v>0.0028712962962962967</v>
      </c>
      <c r="M7" s="11">
        <v>0.0027114583333333335</v>
      </c>
      <c r="N7" s="11">
        <f t="shared" si="0"/>
        <v>0.0027114583333333335</v>
      </c>
    </row>
    <row r="8" spans="1:14" ht="12.75">
      <c r="A8" s="1">
        <v>4</v>
      </c>
      <c r="B8" s="3" t="s">
        <v>311</v>
      </c>
      <c r="C8" s="3" t="s">
        <v>64</v>
      </c>
      <c r="D8" s="1">
        <f>SUM(E8:G8)-MIN(E8:G8)</f>
        <v>2498</v>
      </c>
      <c r="E8" s="1">
        <v>0</v>
      </c>
      <c r="F8" s="1">
        <v>1284</v>
      </c>
      <c r="G8" s="1">
        <v>1214</v>
      </c>
      <c r="I8" s="1">
        <v>4</v>
      </c>
      <c r="J8" s="3" t="s">
        <v>116</v>
      </c>
      <c r="K8" s="3" t="s">
        <v>64</v>
      </c>
      <c r="L8" s="11">
        <v>0.0027930555555555556</v>
      </c>
      <c r="M8" s="11">
        <v>0.0027413194444444442</v>
      </c>
      <c r="N8" s="11">
        <f t="shared" si="0"/>
        <v>0.0027413194444444442</v>
      </c>
    </row>
    <row r="9" spans="1:14" ht="12.75">
      <c r="A9" s="1">
        <v>5</v>
      </c>
      <c r="B9" s="3" t="s">
        <v>97</v>
      </c>
      <c r="C9" s="3" t="s">
        <v>64</v>
      </c>
      <c r="D9" s="1">
        <f>SUM(E9:G9)-MIN(E9:G9)</f>
        <v>2477</v>
      </c>
      <c r="E9" s="1">
        <v>1206</v>
      </c>
      <c r="F9" s="1">
        <v>1271</v>
      </c>
      <c r="G9" s="1">
        <v>1147</v>
      </c>
      <c r="I9" s="1">
        <v>5</v>
      </c>
      <c r="J9" s="3" t="s">
        <v>96</v>
      </c>
      <c r="K9" s="3" t="s">
        <v>64</v>
      </c>
      <c r="L9" s="11">
        <v>0.0027715277777777777</v>
      </c>
      <c r="M9" s="11">
        <v>0.002874537037037037</v>
      </c>
      <c r="N9" s="11">
        <f t="shared" si="0"/>
        <v>0.0027715277777777777</v>
      </c>
    </row>
    <row r="10" spans="1:14" ht="12.75">
      <c r="A10" s="1">
        <v>6</v>
      </c>
      <c r="B10" s="3" t="s">
        <v>100</v>
      </c>
      <c r="C10" s="3" t="s">
        <v>63</v>
      </c>
      <c r="D10" s="1">
        <f>SUM(E10:G10)-MIN(E10:G10)</f>
        <v>2346</v>
      </c>
      <c r="E10" s="1">
        <v>1162</v>
      </c>
      <c r="F10" s="1">
        <v>1184</v>
      </c>
      <c r="G10" s="1">
        <v>1096</v>
      </c>
      <c r="I10" s="1">
        <v>6</v>
      </c>
      <c r="J10" s="3" t="s">
        <v>125</v>
      </c>
      <c r="K10" s="3" t="s">
        <v>62</v>
      </c>
      <c r="L10" s="11">
        <v>0.002820138888888889</v>
      </c>
      <c r="M10" s="11"/>
      <c r="N10" s="11">
        <f t="shared" si="0"/>
        <v>0.002820138888888889</v>
      </c>
    </row>
    <row r="11" spans="1:14" ht="12.75">
      <c r="A11" s="1">
        <v>7</v>
      </c>
      <c r="B11" s="3" t="s">
        <v>98</v>
      </c>
      <c r="C11" s="3" t="s">
        <v>64</v>
      </c>
      <c r="D11" s="1">
        <f>SUM(E11:G11)-MIN(E11:G11)</f>
        <v>2346</v>
      </c>
      <c r="E11" s="1">
        <v>1176</v>
      </c>
      <c r="F11" s="1">
        <v>1170</v>
      </c>
      <c r="G11" s="1">
        <v>1005</v>
      </c>
      <c r="I11" s="1">
        <v>7</v>
      </c>
      <c r="J11" s="3" t="s">
        <v>317</v>
      </c>
      <c r="K11" s="3" t="s">
        <v>62</v>
      </c>
      <c r="L11" s="11"/>
      <c r="M11" s="11">
        <v>0.002860300925925926</v>
      </c>
      <c r="N11" s="11">
        <f t="shared" si="0"/>
        <v>0.002860300925925926</v>
      </c>
    </row>
    <row r="12" spans="1:14" ht="12.75">
      <c r="A12" s="1">
        <v>8</v>
      </c>
      <c r="B12" s="3" t="s">
        <v>104</v>
      </c>
      <c r="C12" s="3" t="s">
        <v>64</v>
      </c>
      <c r="D12" s="1">
        <f>SUM(E12:G12)-MIN(E12:G12)</f>
        <v>2240</v>
      </c>
      <c r="E12" s="1">
        <v>1070</v>
      </c>
      <c r="F12" s="1">
        <v>1090</v>
      </c>
      <c r="G12" s="1">
        <v>1150</v>
      </c>
      <c r="I12" s="1">
        <v>8</v>
      </c>
      <c r="J12" s="3" t="s">
        <v>101</v>
      </c>
      <c r="K12" s="3" t="s">
        <v>62</v>
      </c>
      <c r="L12" s="11">
        <v>0.0028907407407407406</v>
      </c>
      <c r="M12" s="11"/>
      <c r="N12" s="11">
        <f t="shared" si="0"/>
        <v>0.0028907407407407406</v>
      </c>
    </row>
    <row r="13" spans="1:14" ht="12.75">
      <c r="A13" s="1">
        <v>9</v>
      </c>
      <c r="B13" s="3" t="s">
        <v>105</v>
      </c>
      <c r="C13" s="3" t="s">
        <v>65</v>
      </c>
      <c r="D13" s="1">
        <f>SUM(E13:G13)-MIN(E13:G13)</f>
        <v>2209</v>
      </c>
      <c r="E13" s="1">
        <v>1041</v>
      </c>
      <c r="F13" s="1">
        <v>1168</v>
      </c>
      <c r="G13" s="1">
        <v>0</v>
      </c>
      <c r="I13" s="1">
        <v>9</v>
      </c>
      <c r="J13" s="3" t="s">
        <v>313</v>
      </c>
      <c r="K13" s="3" t="s">
        <v>64</v>
      </c>
      <c r="L13" s="11"/>
      <c r="M13" s="11">
        <v>0.00289224537037037</v>
      </c>
      <c r="N13" s="11">
        <f t="shared" si="0"/>
        <v>0.00289224537037037</v>
      </c>
    </row>
    <row r="14" spans="1:14" ht="12.75">
      <c r="A14" s="1">
        <v>10</v>
      </c>
      <c r="B14" s="3" t="s">
        <v>101</v>
      </c>
      <c r="C14" s="3" t="s">
        <v>62</v>
      </c>
      <c r="D14" s="1">
        <f>SUM(E14:G14)-MIN(E14:G14)</f>
        <v>2118</v>
      </c>
      <c r="E14" s="1">
        <v>1094</v>
      </c>
      <c r="F14" s="1">
        <v>0</v>
      </c>
      <c r="G14" s="1">
        <v>1024</v>
      </c>
      <c r="I14" s="1">
        <v>10</v>
      </c>
      <c r="J14" s="3" t="s">
        <v>103</v>
      </c>
      <c r="K14" s="3" t="s">
        <v>64</v>
      </c>
      <c r="L14" s="11">
        <v>0.002946643518518518</v>
      </c>
      <c r="M14" s="11">
        <v>0.002903356481481481</v>
      </c>
      <c r="N14" s="11">
        <f t="shared" si="0"/>
        <v>0.002903356481481481</v>
      </c>
    </row>
    <row r="15" spans="1:14" ht="12.75">
      <c r="A15" s="1">
        <v>11</v>
      </c>
      <c r="B15" s="3" t="s">
        <v>102</v>
      </c>
      <c r="C15" s="3" t="s">
        <v>62</v>
      </c>
      <c r="D15" s="1">
        <f>SUM(E15:G15)-MIN(E15:G15)</f>
        <v>2114</v>
      </c>
      <c r="E15" s="1">
        <v>1083</v>
      </c>
      <c r="F15" s="1">
        <v>1031</v>
      </c>
      <c r="G15" s="1">
        <v>0</v>
      </c>
      <c r="I15" s="1">
        <v>11</v>
      </c>
      <c r="J15" s="3" t="s">
        <v>97</v>
      </c>
      <c r="K15" s="3" t="s">
        <v>64</v>
      </c>
      <c r="L15" s="11">
        <v>0.0029331018518518517</v>
      </c>
      <c r="M15" s="11">
        <v>0.002914467592592592</v>
      </c>
      <c r="N15" s="11">
        <f t="shared" si="0"/>
        <v>0.002914467592592592</v>
      </c>
    </row>
    <row r="16" spans="1:14" ht="12.75">
      <c r="A16" s="1">
        <v>12</v>
      </c>
      <c r="B16" s="3" t="s">
        <v>106</v>
      </c>
      <c r="C16" s="3" t="s">
        <v>63</v>
      </c>
      <c r="D16" s="1">
        <f>SUM(E16:G16)-MIN(E16:G16)</f>
        <v>2093</v>
      </c>
      <c r="E16" s="1">
        <v>1035</v>
      </c>
      <c r="F16" s="1">
        <v>1058</v>
      </c>
      <c r="G16" s="1">
        <v>0</v>
      </c>
      <c r="I16" s="1">
        <v>12</v>
      </c>
      <c r="J16" s="3" t="s">
        <v>107</v>
      </c>
      <c r="K16" s="3" t="s">
        <v>64</v>
      </c>
      <c r="L16" s="11">
        <v>0.0029344907407407405</v>
      </c>
      <c r="M16" s="11">
        <v>0.002923263888888889</v>
      </c>
      <c r="N16" s="11">
        <f t="shared" si="0"/>
        <v>0.002923263888888889</v>
      </c>
    </row>
    <row r="17" spans="1:14" ht="12.75">
      <c r="A17" s="1">
        <v>13</v>
      </c>
      <c r="B17" s="3" t="s">
        <v>109</v>
      </c>
      <c r="C17" s="3" t="s">
        <v>62</v>
      </c>
      <c r="D17" s="1">
        <f>SUM(E17:G17)-MIN(E17:G17)</f>
        <v>2052</v>
      </c>
      <c r="E17" s="1">
        <v>966</v>
      </c>
      <c r="F17" s="1">
        <v>0</v>
      </c>
      <c r="G17" s="1">
        <v>1086</v>
      </c>
      <c r="I17" s="1">
        <v>13</v>
      </c>
      <c r="J17" s="3" t="s">
        <v>113</v>
      </c>
      <c r="K17" s="3" t="s">
        <v>62</v>
      </c>
      <c r="L17" s="11">
        <v>0.003041087962962963</v>
      </c>
      <c r="M17" s="11">
        <v>0.0029379629629629634</v>
      </c>
      <c r="N17" s="11">
        <f t="shared" si="0"/>
        <v>0.0029379629629629634</v>
      </c>
    </row>
    <row r="18" spans="1:14" ht="12.75">
      <c r="A18" s="1">
        <v>14</v>
      </c>
      <c r="B18" s="3" t="s">
        <v>112</v>
      </c>
      <c r="C18" s="3" t="s">
        <v>64</v>
      </c>
      <c r="D18" s="1">
        <f>SUM(E18:G18)-MIN(E18:G18)</f>
        <v>2044</v>
      </c>
      <c r="E18" s="1">
        <v>942</v>
      </c>
      <c r="F18" s="1">
        <v>1072</v>
      </c>
      <c r="G18" s="1">
        <v>972</v>
      </c>
      <c r="I18" s="1">
        <v>14</v>
      </c>
      <c r="J18" s="3" t="s">
        <v>106</v>
      </c>
      <c r="K18" s="3" t="s">
        <v>63</v>
      </c>
      <c r="L18" s="11">
        <v>0.0030640046296296296</v>
      </c>
      <c r="M18" s="11">
        <v>0.0029578703703703707</v>
      </c>
      <c r="N18" s="11">
        <f t="shared" si="0"/>
        <v>0.0029578703703703707</v>
      </c>
    </row>
    <row r="19" spans="1:14" ht="12.75">
      <c r="A19" s="1">
        <v>15</v>
      </c>
      <c r="B19" s="3" t="s">
        <v>309</v>
      </c>
      <c r="C19" s="3" t="s">
        <v>63</v>
      </c>
      <c r="D19" s="1">
        <f>SUM(E19:G19)-MIN(E19:G19)</f>
        <v>2025</v>
      </c>
      <c r="E19" s="1">
        <v>1096</v>
      </c>
      <c r="F19" s="1">
        <v>929</v>
      </c>
      <c r="G19" s="1">
        <v>784</v>
      </c>
      <c r="I19" s="1">
        <v>15</v>
      </c>
      <c r="J19" s="3" t="s">
        <v>109</v>
      </c>
      <c r="K19" s="3" t="s">
        <v>62</v>
      </c>
      <c r="L19" s="11">
        <v>0.0029723379629629627</v>
      </c>
      <c r="M19" s="11"/>
      <c r="N19" s="11">
        <f t="shared" si="0"/>
        <v>0.0029723379629629627</v>
      </c>
    </row>
    <row r="20" spans="1:14" ht="12.75">
      <c r="A20" s="1">
        <v>16</v>
      </c>
      <c r="B20" s="3" t="s">
        <v>103</v>
      </c>
      <c r="C20" s="3" t="s">
        <v>64</v>
      </c>
      <c r="D20" s="1">
        <f>SUM(E20:G20)-MIN(E20:G20)</f>
        <v>2013</v>
      </c>
      <c r="E20" s="1">
        <v>1073</v>
      </c>
      <c r="F20" s="1">
        <v>940</v>
      </c>
      <c r="G20" s="1">
        <v>796</v>
      </c>
      <c r="I20" s="1">
        <v>16</v>
      </c>
      <c r="J20" s="3" t="s">
        <v>122</v>
      </c>
      <c r="K20" s="3" t="s">
        <v>63</v>
      </c>
      <c r="L20" s="11">
        <v>0.0029925925925925923</v>
      </c>
      <c r="M20" s="11">
        <v>0.003059490740740741</v>
      </c>
      <c r="N20" s="11">
        <f t="shared" si="0"/>
        <v>0.0029925925925925923</v>
      </c>
    </row>
    <row r="21" spans="1:14" ht="12.75">
      <c r="A21" s="1">
        <v>17</v>
      </c>
      <c r="B21" s="3" t="s">
        <v>107</v>
      </c>
      <c r="C21" s="3" t="s">
        <v>64</v>
      </c>
      <c r="D21" s="1">
        <f>SUM(E21:G21)-MIN(E21:G21)</f>
        <v>1933</v>
      </c>
      <c r="E21" s="1">
        <v>989</v>
      </c>
      <c r="F21" s="1">
        <v>902</v>
      </c>
      <c r="G21" s="1">
        <v>944</v>
      </c>
      <c r="I21" s="1">
        <v>17</v>
      </c>
      <c r="J21" s="3" t="s">
        <v>316</v>
      </c>
      <c r="K21" s="3" t="s">
        <v>62</v>
      </c>
      <c r="L21" s="11"/>
      <c r="M21" s="11">
        <v>0.002996296296296296</v>
      </c>
      <c r="N21" s="11">
        <f t="shared" si="0"/>
        <v>0.002996296296296296</v>
      </c>
    </row>
    <row r="22" spans="1:14" ht="12.75">
      <c r="A22" s="1">
        <v>18</v>
      </c>
      <c r="B22" s="3" t="s">
        <v>111</v>
      </c>
      <c r="C22" s="3" t="s">
        <v>66</v>
      </c>
      <c r="D22" s="1">
        <f>SUM(E22:G22)-MIN(E22:G22)</f>
        <v>1923</v>
      </c>
      <c r="E22" s="1">
        <v>952</v>
      </c>
      <c r="F22" s="1">
        <v>0</v>
      </c>
      <c r="G22" s="1">
        <v>971</v>
      </c>
      <c r="I22" s="1">
        <v>18</v>
      </c>
      <c r="J22" s="3" t="s">
        <v>108</v>
      </c>
      <c r="K22" s="3" t="s">
        <v>64</v>
      </c>
      <c r="L22" s="11">
        <v>0.0030103009259259254</v>
      </c>
      <c r="M22" s="11"/>
      <c r="N22" s="11">
        <f t="shared" si="0"/>
        <v>0.0030103009259259254</v>
      </c>
    </row>
    <row r="23" spans="1:14" ht="12.75">
      <c r="A23" s="1">
        <v>19</v>
      </c>
      <c r="B23" s="3" t="s">
        <v>123</v>
      </c>
      <c r="C23" s="3" t="s">
        <v>65</v>
      </c>
      <c r="D23" s="1">
        <f>SUM(E23:G23)-MIN(E23:G23)</f>
        <v>1891</v>
      </c>
      <c r="E23" s="1">
        <v>644</v>
      </c>
      <c r="F23" s="1">
        <v>934</v>
      </c>
      <c r="G23" s="1">
        <v>957</v>
      </c>
      <c r="I23" s="1">
        <v>19</v>
      </c>
      <c r="J23" s="3" t="s">
        <v>112</v>
      </c>
      <c r="K23" s="3" t="s">
        <v>64</v>
      </c>
      <c r="L23" s="11">
        <v>0.00313449074074074</v>
      </c>
      <c r="M23" s="11">
        <v>0.0030226851851851855</v>
      </c>
      <c r="N23" s="11">
        <f t="shared" si="0"/>
        <v>0.0030226851851851855</v>
      </c>
    </row>
    <row r="24" spans="1:14" ht="12.75">
      <c r="A24" s="1">
        <v>20</v>
      </c>
      <c r="B24" s="3" t="s">
        <v>110</v>
      </c>
      <c r="C24" s="3" t="s">
        <v>62</v>
      </c>
      <c r="D24" s="1">
        <f>SUM(E24:G24)-MIN(E24:G24)</f>
        <v>1867</v>
      </c>
      <c r="E24" s="1">
        <v>966</v>
      </c>
      <c r="F24" s="1">
        <v>901</v>
      </c>
      <c r="G24" s="1">
        <v>0</v>
      </c>
      <c r="I24" s="1">
        <v>20</v>
      </c>
      <c r="J24" s="3" t="s">
        <v>102</v>
      </c>
      <c r="K24" s="3" t="s">
        <v>62</v>
      </c>
      <c r="L24" s="11">
        <v>0.003042592592592593</v>
      </c>
      <c r="M24" s="11">
        <v>0.003120833333333333</v>
      </c>
      <c r="N24" s="11">
        <f t="shared" si="0"/>
        <v>0.003042592592592593</v>
      </c>
    </row>
    <row r="25" spans="1:14" ht="12.75">
      <c r="A25" s="1">
        <v>21</v>
      </c>
      <c r="B25" s="3" t="s">
        <v>313</v>
      </c>
      <c r="C25" s="3" t="s">
        <v>64</v>
      </c>
      <c r="D25" s="1">
        <f>SUM(E25:G25)-MIN(E25:G25)</f>
        <v>1837</v>
      </c>
      <c r="E25" s="1">
        <v>0</v>
      </c>
      <c r="F25" s="1">
        <v>969</v>
      </c>
      <c r="G25" s="1">
        <v>868</v>
      </c>
      <c r="I25" s="1">
        <v>21</v>
      </c>
      <c r="J25" s="3" t="s">
        <v>104</v>
      </c>
      <c r="K25" s="3" t="s">
        <v>64</v>
      </c>
      <c r="L25" s="11">
        <v>0.0030813657407407404</v>
      </c>
      <c r="M25" s="11">
        <v>0.0031099537037037038</v>
      </c>
      <c r="N25" s="11">
        <f t="shared" si="0"/>
        <v>0.0030813657407407404</v>
      </c>
    </row>
    <row r="26" spans="1:14" ht="12.75">
      <c r="A26" s="1">
        <v>22</v>
      </c>
      <c r="B26" s="3" t="s">
        <v>114</v>
      </c>
      <c r="C26" s="3" t="s">
        <v>63</v>
      </c>
      <c r="D26" s="1">
        <f>SUM(E26:G26)-MIN(E26:G26)</f>
        <v>1813</v>
      </c>
      <c r="E26" s="1">
        <v>928</v>
      </c>
      <c r="F26" s="1">
        <v>885</v>
      </c>
      <c r="G26" s="1">
        <v>804</v>
      </c>
      <c r="I26" s="1">
        <v>22</v>
      </c>
      <c r="J26" s="3" t="s">
        <v>309</v>
      </c>
      <c r="K26" s="3" t="s">
        <v>63</v>
      </c>
      <c r="L26" s="11"/>
      <c r="M26" s="11">
        <v>0.003086342592592593</v>
      </c>
      <c r="N26" s="11">
        <f t="shared" si="0"/>
        <v>0.003086342592592593</v>
      </c>
    </row>
    <row r="27" spans="1:14" ht="12.75">
      <c r="A27" s="1">
        <v>23</v>
      </c>
      <c r="B27" s="3" t="s">
        <v>116</v>
      </c>
      <c r="C27" s="3" t="s">
        <v>64</v>
      </c>
      <c r="D27" s="1">
        <f>SUM(E27:G27)-MIN(E27:G27)</f>
        <v>1678</v>
      </c>
      <c r="E27" s="1">
        <v>867</v>
      </c>
      <c r="F27" s="1">
        <v>811</v>
      </c>
      <c r="G27" s="1">
        <v>651</v>
      </c>
      <c r="I27" s="1">
        <v>23</v>
      </c>
      <c r="J27" s="3" t="s">
        <v>118</v>
      </c>
      <c r="K27" s="3" t="s">
        <v>62</v>
      </c>
      <c r="L27" s="11">
        <v>0.003101851851851852</v>
      </c>
      <c r="M27" s="11"/>
      <c r="N27" s="11">
        <f t="shared" si="0"/>
        <v>0.003101851851851852</v>
      </c>
    </row>
    <row r="28" spans="1:14" ht="12.75">
      <c r="A28" s="1">
        <v>24</v>
      </c>
      <c r="B28" s="3" t="s">
        <v>314</v>
      </c>
      <c r="C28" s="3" t="s">
        <v>62</v>
      </c>
      <c r="D28" s="1">
        <f>SUM(E28:G28)-MIN(E28:G28)</f>
        <v>1672</v>
      </c>
      <c r="E28" s="1">
        <v>0</v>
      </c>
      <c r="F28" s="1">
        <v>827</v>
      </c>
      <c r="G28" s="1">
        <v>845</v>
      </c>
      <c r="I28" s="1">
        <v>24</v>
      </c>
      <c r="J28" s="3" t="s">
        <v>110</v>
      </c>
      <c r="K28" s="3" t="s">
        <v>62</v>
      </c>
      <c r="L28" s="11">
        <v>0.0031074074074074077</v>
      </c>
      <c r="M28" s="11">
        <v>0.0032824074074074075</v>
      </c>
      <c r="N28" s="11">
        <f t="shared" si="0"/>
        <v>0.0031074074074074077</v>
      </c>
    </row>
    <row r="29" spans="1:14" ht="12.75">
      <c r="A29" s="1">
        <v>25</v>
      </c>
      <c r="B29" s="3" t="s">
        <v>119</v>
      </c>
      <c r="C29" s="3" t="s">
        <v>64</v>
      </c>
      <c r="D29" s="1">
        <f>SUM(E29:G29)-MIN(E29:G29)</f>
        <v>1605</v>
      </c>
      <c r="E29" s="1">
        <v>810</v>
      </c>
      <c r="F29" s="1">
        <v>777</v>
      </c>
      <c r="G29" s="1">
        <v>795</v>
      </c>
      <c r="I29" s="1">
        <v>25</v>
      </c>
      <c r="J29" s="3" t="s">
        <v>120</v>
      </c>
      <c r="K29" s="3" t="s">
        <v>64</v>
      </c>
      <c r="L29" s="11">
        <v>0.003238541666666667</v>
      </c>
      <c r="M29" s="11">
        <v>0.003116203703703703</v>
      </c>
      <c r="N29" s="11">
        <f t="shared" si="0"/>
        <v>0.003116203703703703</v>
      </c>
    </row>
    <row r="30" spans="1:14" ht="12.75">
      <c r="A30" s="1">
        <v>26</v>
      </c>
      <c r="B30" s="3" t="s">
        <v>117</v>
      </c>
      <c r="C30" s="3" t="s">
        <v>64</v>
      </c>
      <c r="D30" s="1">
        <f>SUM(E30:G30)-MIN(E30:G30)</f>
        <v>1583</v>
      </c>
      <c r="E30" s="1">
        <v>844</v>
      </c>
      <c r="F30" s="1">
        <v>739</v>
      </c>
      <c r="G30" s="1">
        <v>0</v>
      </c>
      <c r="I30" s="1">
        <v>26</v>
      </c>
      <c r="J30" s="3" t="s">
        <v>119</v>
      </c>
      <c r="K30" s="3" t="s">
        <v>64</v>
      </c>
      <c r="L30" s="11">
        <v>0.003118287037037037</v>
      </c>
      <c r="M30" s="11">
        <v>0.0031574074074074074</v>
      </c>
      <c r="N30" s="11">
        <f t="shared" si="0"/>
        <v>0.003118287037037037</v>
      </c>
    </row>
    <row r="31" spans="1:14" ht="12.75">
      <c r="A31" s="1">
        <v>27</v>
      </c>
      <c r="B31" s="3" t="s">
        <v>118</v>
      </c>
      <c r="C31" s="3" t="s">
        <v>62</v>
      </c>
      <c r="D31" s="1">
        <f>SUM(E31:G31)-MIN(E31:G31)</f>
        <v>1531</v>
      </c>
      <c r="E31" s="1">
        <v>833</v>
      </c>
      <c r="F31" s="1">
        <v>698</v>
      </c>
      <c r="G31" s="1">
        <v>0</v>
      </c>
      <c r="I31" s="1">
        <v>27</v>
      </c>
      <c r="J31" s="3" t="s">
        <v>115</v>
      </c>
      <c r="K31" s="3" t="s">
        <v>64</v>
      </c>
      <c r="L31" s="11">
        <v>0.0031236111111111113</v>
      </c>
      <c r="M31" s="11"/>
      <c r="N31" s="11">
        <f t="shared" si="0"/>
        <v>0.0031236111111111113</v>
      </c>
    </row>
    <row r="32" spans="1:14" ht="12.75">
      <c r="A32" s="1">
        <v>28</v>
      </c>
      <c r="B32" s="3" t="s">
        <v>122</v>
      </c>
      <c r="C32" s="3" t="s">
        <v>63</v>
      </c>
      <c r="D32" s="1">
        <f>SUM(E32:G32)-MIN(E32:G32)</f>
        <v>1488</v>
      </c>
      <c r="E32" s="1">
        <v>718</v>
      </c>
      <c r="F32" s="1">
        <v>727</v>
      </c>
      <c r="G32" s="1">
        <v>761</v>
      </c>
      <c r="H32" s="7"/>
      <c r="I32" s="1">
        <v>28</v>
      </c>
      <c r="J32" s="3" t="s">
        <v>114</v>
      </c>
      <c r="K32" s="3" t="s">
        <v>63</v>
      </c>
      <c r="L32" s="11">
        <v>0.003134375</v>
      </c>
      <c r="M32" s="11">
        <v>0.0031756944444444445</v>
      </c>
      <c r="N32" s="11">
        <f t="shared" si="0"/>
        <v>0.003134375</v>
      </c>
    </row>
    <row r="33" spans="1:14" ht="12.75">
      <c r="A33" s="1">
        <v>29</v>
      </c>
      <c r="B33" s="3" t="s">
        <v>121</v>
      </c>
      <c r="C33" s="3" t="s">
        <v>65</v>
      </c>
      <c r="D33" s="1">
        <f>SUM(E33:G33)-MIN(E33:G33)</f>
        <v>1456</v>
      </c>
      <c r="E33" s="1">
        <v>748</v>
      </c>
      <c r="F33" s="1">
        <v>708</v>
      </c>
      <c r="G33" s="1">
        <v>0</v>
      </c>
      <c r="H33" s="7"/>
      <c r="I33" s="1">
        <v>29</v>
      </c>
      <c r="J33" s="3" t="s">
        <v>99</v>
      </c>
      <c r="K33" s="3" t="s">
        <v>64</v>
      </c>
      <c r="L33" s="11">
        <v>0.0031444444444444445</v>
      </c>
      <c r="M33" s="11"/>
      <c r="N33" s="11">
        <f t="shared" si="0"/>
        <v>0.0031444444444444445</v>
      </c>
    </row>
    <row r="34" spans="1:14" ht="12.75">
      <c r="A34" s="1">
        <v>30</v>
      </c>
      <c r="B34" s="3" t="s">
        <v>120</v>
      </c>
      <c r="C34" s="3" t="s">
        <v>64</v>
      </c>
      <c r="D34" s="1">
        <f>SUM(E34:G34)-MIN(E34:G34)</f>
        <v>1439</v>
      </c>
      <c r="E34" s="1">
        <v>759</v>
      </c>
      <c r="F34" s="1">
        <v>680</v>
      </c>
      <c r="G34" s="1">
        <v>545</v>
      </c>
      <c r="I34" s="1">
        <v>30</v>
      </c>
      <c r="J34" s="3" t="s">
        <v>126</v>
      </c>
      <c r="K34" s="3" t="s">
        <v>66</v>
      </c>
      <c r="L34" s="11">
        <v>0.0031923611111111107</v>
      </c>
      <c r="M34" s="11"/>
      <c r="N34" s="11">
        <f t="shared" si="0"/>
        <v>0.0031923611111111107</v>
      </c>
    </row>
    <row r="35" spans="1:14" ht="12.75">
      <c r="A35" s="1">
        <v>31</v>
      </c>
      <c r="B35" s="3" t="s">
        <v>312</v>
      </c>
      <c r="C35" s="3" t="s">
        <v>62</v>
      </c>
      <c r="D35" s="1">
        <f>SUM(E35:G35)-MIN(E35:G35)</f>
        <v>1204</v>
      </c>
      <c r="E35" s="1">
        <v>0</v>
      </c>
      <c r="F35" s="1">
        <v>1204</v>
      </c>
      <c r="G35" s="1">
        <v>0</v>
      </c>
      <c r="I35" s="1">
        <v>31</v>
      </c>
      <c r="J35" s="3" t="s">
        <v>111</v>
      </c>
      <c r="K35" s="3" t="s">
        <v>66</v>
      </c>
      <c r="L35" s="11">
        <v>0.0031954861111111107</v>
      </c>
      <c r="M35" s="11"/>
      <c r="N35" s="11">
        <f t="shared" si="0"/>
        <v>0.0031954861111111107</v>
      </c>
    </row>
    <row r="36" spans="1:14" ht="12.75">
      <c r="A36" s="1">
        <v>32</v>
      </c>
      <c r="B36" s="3" t="s">
        <v>308</v>
      </c>
      <c r="C36" s="3" t="s">
        <v>65</v>
      </c>
      <c r="D36" s="1">
        <f>SUM(E36:G36)-MIN(E36:G36)</f>
        <v>1077</v>
      </c>
      <c r="E36" s="1">
        <v>0</v>
      </c>
      <c r="F36" s="1">
        <v>1077</v>
      </c>
      <c r="G36" s="1">
        <v>0</v>
      </c>
      <c r="I36" s="1">
        <v>32</v>
      </c>
      <c r="J36" s="3" t="s">
        <v>318</v>
      </c>
      <c r="K36" s="3" t="s">
        <v>62</v>
      </c>
      <c r="L36" s="11"/>
      <c r="M36" s="11">
        <v>0.003221064814814815</v>
      </c>
      <c r="N36" s="11">
        <f t="shared" si="0"/>
        <v>0.003221064814814815</v>
      </c>
    </row>
    <row r="37" spans="1:14" ht="12.75">
      <c r="A37" s="1">
        <v>33</v>
      </c>
      <c r="B37" s="30" t="s">
        <v>365</v>
      </c>
      <c r="C37" s="4" t="s">
        <v>62</v>
      </c>
      <c r="D37" s="1">
        <f>SUM(E37:G37)-MIN(E37:G37)</f>
        <v>1070</v>
      </c>
      <c r="E37" s="20">
        <v>0</v>
      </c>
      <c r="F37" s="20">
        <v>0</v>
      </c>
      <c r="G37" s="20">
        <v>1070</v>
      </c>
      <c r="I37" s="1">
        <v>33</v>
      </c>
      <c r="J37" s="3" t="s">
        <v>121</v>
      </c>
      <c r="K37" s="3" t="s">
        <v>65</v>
      </c>
      <c r="L37" s="11">
        <v>0.003259259259259259</v>
      </c>
      <c r="M37" s="11">
        <v>0.0032327546296296293</v>
      </c>
      <c r="N37" s="11">
        <f t="shared" si="0"/>
        <v>0.0032327546296296293</v>
      </c>
    </row>
    <row r="38" spans="1:14" ht="12.75">
      <c r="A38" s="1">
        <v>34</v>
      </c>
      <c r="B38" s="30" t="s">
        <v>366</v>
      </c>
      <c r="C38" s="4" t="s">
        <v>62</v>
      </c>
      <c r="D38" s="1">
        <f>SUM(E38:G38)-MIN(E38:G38)</f>
        <v>1061</v>
      </c>
      <c r="E38" s="20">
        <v>0</v>
      </c>
      <c r="F38" s="20">
        <v>0</v>
      </c>
      <c r="G38" s="20">
        <v>1061</v>
      </c>
      <c r="I38" s="1">
        <v>34</v>
      </c>
      <c r="J38" s="3" t="s">
        <v>123</v>
      </c>
      <c r="K38" s="3" t="s">
        <v>65</v>
      </c>
      <c r="L38" s="11">
        <v>0.003245023148148148</v>
      </c>
      <c r="M38" s="11">
        <v>0.0033196759259259256</v>
      </c>
      <c r="N38" s="11">
        <f t="shared" si="0"/>
        <v>0.003245023148148148</v>
      </c>
    </row>
    <row r="39" spans="1:14" ht="12.75">
      <c r="A39" s="1">
        <v>35</v>
      </c>
      <c r="B39" s="3" t="s">
        <v>108</v>
      </c>
      <c r="C39" s="3" t="s">
        <v>64</v>
      </c>
      <c r="D39" s="1">
        <f>SUM(E39:G39)-MIN(E39:G39)</f>
        <v>983</v>
      </c>
      <c r="E39" s="1">
        <v>983</v>
      </c>
      <c r="F39" s="1">
        <v>0</v>
      </c>
      <c r="G39" s="1">
        <v>0</v>
      </c>
      <c r="I39" s="1">
        <v>35</v>
      </c>
      <c r="J39" s="3" t="s">
        <v>307</v>
      </c>
      <c r="K39" s="3" t="s">
        <v>64</v>
      </c>
      <c r="L39" s="11"/>
      <c r="M39" s="11">
        <v>0.003332291666666666</v>
      </c>
      <c r="N39" s="11">
        <f t="shared" si="0"/>
        <v>0.003332291666666666</v>
      </c>
    </row>
    <row r="40" spans="1:14" ht="12.75">
      <c r="A40" s="1">
        <v>36</v>
      </c>
      <c r="B40" s="3" t="s">
        <v>113</v>
      </c>
      <c r="C40" s="3" t="s">
        <v>62</v>
      </c>
      <c r="D40" s="1">
        <f>SUM(E40:G40)-MIN(E40:G40)</f>
        <v>939</v>
      </c>
      <c r="E40" s="1">
        <v>939</v>
      </c>
      <c r="F40" s="1">
        <v>0</v>
      </c>
      <c r="G40" s="1">
        <v>0</v>
      </c>
      <c r="I40" s="1">
        <v>36</v>
      </c>
      <c r="J40" s="3" t="s">
        <v>314</v>
      </c>
      <c r="K40" s="3" t="s">
        <v>62</v>
      </c>
      <c r="L40" s="11"/>
      <c r="M40" s="11">
        <v>0.003357175925925926</v>
      </c>
      <c r="N40" s="11">
        <f t="shared" si="0"/>
        <v>0.003357175925925926</v>
      </c>
    </row>
    <row r="41" spans="1:14" ht="12.75">
      <c r="A41" s="1">
        <v>37</v>
      </c>
      <c r="B41" s="3" t="s">
        <v>115</v>
      </c>
      <c r="C41" s="3" t="s">
        <v>64</v>
      </c>
      <c r="D41" s="1">
        <f>SUM(E41:G41)-MIN(E41:G41)</f>
        <v>928</v>
      </c>
      <c r="E41" s="1">
        <v>928</v>
      </c>
      <c r="F41" s="1">
        <v>0</v>
      </c>
      <c r="G41" s="1">
        <v>0</v>
      </c>
      <c r="I41" s="1">
        <v>37</v>
      </c>
      <c r="J41" s="3" t="s">
        <v>124</v>
      </c>
      <c r="K41" s="3" t="s">
        <v>65</v>
      </c>
      <c r="L41" s="11">
        <v>0.0035089120370370365</v>
      </c>
      <c r="M41" s="11">
        <v>0.003665625</v>
      </c>
      <c r="N41" s="11">
        <f t="shared" si="0"/>
        <v>0.0035089120370370365</v>
      </c>
    </row>
    <row r="42" spans="1:14" ht="12.75">
      <c r="A42" s="1">
        <v>38</v>
      </c>
      <c r="B42" s="3" t="s">
        <v>124</v>
      </c>
      <c r="C42" s="3" t="s">
        <v>65</v>
      </c>
      <c r="D42" s="1">
        <f>SUM(E42:G42)-MIN(E42:G42)</f>
        <v>870</v>
      </c>
      <c r="E42" s="1">
        <v>426</v>
      </c>
      <c r="F42" s="1">
        <v>444</v>
      </c>
      <c r="G42" s="1">
        <v>0</v>
      </c>
      <c r="I42" s="1">
        <v>38</v>
      </c>
      <c r="J42" s="3" t="s">
        <v>117</v>
      </c>
      <c r="K42" s="3" t="s">
        <v>64</v>
      </c>
      <c r="L42" s="11"/>
      <c r="M42" s="11">
        <v>0.0035318287037037037</v>
      </c>
      <c r="N42" s="11">
        <f t="shared" si="0"/>
        <v>0.0035318287037037037</v>
      </c>
    </row>
    <row r="43" spans="1:14" ht="12.75">
      <c r="A43" s="1">
        <v>39</v>
      </c>
      <c r="B43" s="30" t="s">
        <v>367</v>
      </c>
      <c r="C43" s="4" t="s">
        <v>62</v>
      </c>
      <c r="D43" s="1">
        <f>SUM(E43:G43)-MIN(E43:G43)</f>
        <v>825</v>
      </c>
      <c r="E43" s="20">
        <v>0</v>
      </c>
      <c r="F43" s="20">
        <v>0</v>
      </c>
      <c r="G43" s="20">
        <v>825</v>
      </c>
      <c r="I43" s="1">
        <v>39</v>
      </c>
      <c r="J43" s="3" t="s">
        <v>308</v>
      </c>
      <c r="K43" s="3" t="s">
        <v>65</v>
      </c>
      <c r="L43" s="11"/>
      <c r="M43" s="11">
        <v>0.0035802083333333332</v>
      </c>
      <c r="N43" s="11">
        <f t="shared" si="0"/>
        <v>0.0035802083333333332</v>
      </c>
    </row>
    <row r="44" spans="1:14" ht="12.75">
      <c r="A44" s="1">
        <v>40</v>
      </c>
      <c r="B44" s="3" t="s">
        <v>315</v>
      </c>
      <c r="C44" s="3" t="s">
        <v>62</v>
      </c>
      <c r="D44" s="1">
        <f>SUM(E44:G44)-MIN(E44:G44)</f>
        <v>806</v>
      </c>
      <c r="E44" s="1">
        <v>0</v>
      </c>
      <c r="F44" s="1">
        <v>806</v>
      </c>
      <c r="G44" s="1">
        <v>0</v>
      </c>
      <c r="I44" s="1">
        <v>40</v>
      </c>
      <c r="J44" s="3" t="s">
        <v>310</v>
      </c>
      <c r="K44" s="3" t="s">
        <v>65</v>
      </c>
      <c r="L44" s="11"/>
      <c r="M44" s="11">
        <v>0.003759722222222222</v>
      </c>
      <c r="N44" s="11">
        <f t="shared" si="0"/>
        <v>0.003759722222222222</v>
      </c>
    </row>
    <row r="45" spans="1:14" ht="12.75">
      <c r="A45" s="1">
        <v>41</v>
      </c>
      <c r="B45" s="3" t="s">
        <v>316</v>
      </c>
      <c r="C45" s="3" t="s">
        <v>62</v>
      </c>
      <c r="D45" s="1">
        <f>SUM(E45:G45)-MIN(E45:G45)</f>
        <v>799</v>
      </c>
      <c r="E45" s="1">
        <v>0</v>
      </c>
      <c r="F45" s="1">
        <v>799</v>
      </c>
      <c r="G45" s="1">
        <v>0</v>
      </c>
      <c r="I45" s="1">
        <v>41</v>
      </c>
      <c r="J45" s="3"/>
      <c r="K45" s="3"/>
      <c r="L45" s="11"/>
      <c r="M45" s="11"/>
      <c r="N45" s="11">
        <f t="shared" si="0"/>
        <v>0</v>
      </c>
    </row>
    <row r="46" spans="1:14" ht="12.75">
      <c r="A46" s="1">
        <v>42</v>
      </c>
      <c r="B46" s="29" t="s">
        <v>317</v>
      </c>
      <c r="C46" s="3" t="s">
        <v>62</v>
      </c>
      <c r="D46" s="1">
        <f>SUM(E46:G46)-MIN(E46:G46)</f>
        <v>676</v>
      </c>
      <c r="E46" s="1">
        <v>0</v>
      </c>
      <c r="F46" s="1">
        <v>676</v>
      </c>
      <c r="G46" s="1">
        <v>0</v>
      </c>
      <c r="I46" s="1"/>
      <c r="J46" s="3"/>
      <c r="K46" s="3"/>
      <c r="L46" s="11"/>
      <c r="M46" s="11"/>
      <c r="N46" s="11">
        <f t="shared" si="0"/>
        <v>0</v>
      </c>
    </row>
    <row r="47" spans="1:14" ht="12.75">
      <c r="A47" s="1">
        <v>43</v>
      </c>
      <c r="B47" s="29" t="s">
        <v>318</v>
      </c>
      <c r="C47" s="3" t="s">
        <v>62</v>
      </c>
      <c r="D47" s="1">
        <f>SUM(E47:G47)-MIN(E47:G47)</f>
        <v>670</v>
      </c>
      <c r="E47" s="1">
        <v>0</v>
      </c>
      <c r="F47" s="1">
        <v>670</v>
      </c>
      <c r="G47" s="1">
        <v>0</v>
      </c>
      <c r="I47" s="1"/>
      <c r="J47" s="3"/>
      <c r="K47" s="3"/>
      <c r="L47" s="11"/>
      <c r="M47" s="11"/>
      <c r="N47" s="11">
        <f t="shared" si="0"/>
        <v>0</v>
      </c>
    </row>
    <row r="48" spans="1:14" ht="12.75">
      <c r="A48" s="1">
        <v>44</v>
      </c>
      <c r="B48" s="29" t="s">
        <v>310</v>
      </c>
      <c r="C48" s="3" t="s">
        <v>65</v>
      </c>
      <c r="D48" s="1">
        <f>SUM(E48:G48)-MIN(E48:G48)</f>
        <v>627</v>
      </c>
      <c r="E48" s="1">
        <v>0</v>
      </c>
      <c r="F48" s="1">
        <v>627</v>
      </c>
      <c r="G48" s="1">
        <v>0</v>
      </c>
      <c r="I48" s="1"/>
      <c r="J48" s="3"/>
      <c r="K48" s="3"/>
      <c r="L48" s="11"/>
      <c r="M48" s="11"/>
      <c r="N48" s="11">
        <f t="shared" si="0"/>
        <v>0</v>
      </c>
    </row>
    <row r="49" spans="9:14" ht="12.75">
      <c r="I49" s="1"/>
      <c r="J49" s="3"/>
      <c r="K49" s="3"/>
      <c r="L49" s="11"/>
      <c r="M49" s="11"/>
      <c r="N49" s="11"/>
    </row>
    <row r="50" spans="9:14" ht="12.75">
      <c r="I50" s="1"/>
      <c r="J50" s="3"/>
      <c r="K50" s="3"/>
      <c r="L50" s="11"/>
      <c r="M50" s="11"/>
      <c r="N50" s="11"/>
    </row>
  </sheetData>
  <sheetProtection/>
  <conditionalFormatting sqref="A5:G45 A46:A48">
    <cfRule type="expression" priority="2" dxfId="0" stopIfTrue="1">
      <formula>$A5&lt;4</formula>
    </cfRule>
  </conditionalFormatting>
  <conditionalFormatting sqref="I5:N50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zoomScalePageLayoutView="0" workbookViewId="0" topLeftCell="A1">
      <selection activeCell="A3" sqref="A3:G7"/>
    </sheetView>
  </sheetViews>
  <sheetFormatPr defaultColWidth="9.00390625" defaultRowHeight="12.75"/>
  <cols>
    <col min="1" max="1" width="3.625" style="4" customWidth="1"/>
    <col min="2" max="2" width="21.25390625" style="4" bestFit="1" customWidth="1"/>
    <col min="3" max="3" width="12.75390625" style="4" bestFit="1" customWidth="1"/>
    <col min="4" max="4" width="8.125" style="4" customWidth="1"/>
    <col min="5" max="7" width="8.125" style="1" customWidth="1"/>
    <col min="8" max="8" width="3.125" style="4" customWidth="1"/>
    <col min="9" max="9" width="3.625" style="4" customWidth="1"/>
    <col min="10" max="10" width="21.25390625" style="4" bestFit="1" customWidth="1"/>
    <col min="11" max="11" width="12.75390625" style="4" bestFit="1" customWidth="1"/>
    <col min="12" max="12" width="8.50390625" style="1" customWidth="1"/>
    <col min="13" max="13" width="8.50390625" style="4" customWidth="1"/>
    <col min="14" max="14" width="15.25390625" style="4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I1" s="14"/>
      <c r="L1" s="15"/>
    </row>
    <row r="3" spans="1:12" ht="12.75">
      <c r="A3" s="14" t="s">
        <v>18</v>
      </c>
      <c r="I3" s="14" t="str">
        <f>A3</f>
        <v>Meisjes Pupillen B 2005</v>
      </c>
      <c r="L3" s="15" t="s">
        <v>5</v>
      </c>
    </row>
    <row r="4" spans="1:14" ht="12.75">
      <c r="A4" s="14" t="s">
        <v>1</v>
      </c>
      <c r="B4" s="14" t="s">
        <v>3</v>
      </c>
      <c r="C4" s="14" t="s">
        <v>4</v>
      </c>
      <c r="D4" s="14" t="s">
        <v>10</v>
      </c>
      <c r="E4" s="16">
        <v>41741</v>
      </c>
      <c r="F4" s="16">
        <v>41776</v>
      </c>
      <c r="G4" s="16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226</v>
      </c>
      <c r="C5" s="3" t="s">
        <v>62</v>
      </c>
      <c r="D5" s="1">
        <f>SUM(E5:G5)-MIN(E5:G5)</f>
        <v>2223</v>
      </c>
      <c r="E5" s="1">
        <v>1119</v>
      </c>
      <c r="F5" s="1">
        <v>1104</v>
      </c>
      <c r="G5" s="1">
        <v>991</v>
      </c>
      <c r="I5" s="1">
        <v>1</v>
      </c>
      <c r="J5" s="3" t="s">
        <v>226</v>
      </c>
      <c r="K5" s="3" t="s">
        <v>62</v>
      </c>
      <c r="L5" s="11">
        <v>0.0026472222222222223</v>
      </c>
      <c r="M5" s="11"/>
      <c r="N5" s="11">
        <f aca="true" t="shared" si="0" ref="N5:N39">MIN(L5:M5)</f>
        <v>0.0026472222222222223</v>
      </c>
    </row>
    <row r="6" spans="1:14" ht="12.75">
      <c r="A6" s="1">
        <v>2</v>
      </c>
      <c r="B6" s="3" t="s">
        <v>227</v>
      </c>
      <c r="C6" s="3" t="s">
        <v>64</v>
      </c>
      <c r="D6" s="1">
        <f>SUM(E6:G6)-MIN(E6:G6)</f>
        <v>2073</v>
      </c>
      <c r="E6" s="1">
        <v>1059</v>
      </c>
      <c r="F6" s="1">
        <v>1014</v>
      </c>
      <c r="G6" s="1">
        <v>964</v>
      </c>
      <c r="H6" s="17"/>
      <c r="I6" s="1">
        <v>2</v>
      </c>
      <c r="J6" s="3" t="s">
        <v>234</v>
      </c>
      <c r="K6" s="3" t="s">
        <v>64</v>
      </c>
      <c r="L6" s="11">
        <v>0.0028622685185185188</v>
      </c>
      <c r="M6" s="11">
        <v>0.002747222222222222</v>
      </c>
      <c r="N6" s="11">
        <f t="shared" si="0"/>
        <v>0.002747222222222222</v>
      </c>
    </row>
    <row r="7" spans="1:14" ht="12.75">
      <c r="A7" s="1">
        <v>3</v>
      </c>
      <c r="B7" s="3" t="s">
        <v>230</v>
      </c>
      <c r="C7" s="3" t="s">
        <v>62</v>
      </c>
      <c r="D7" s="1">
        <f>SUM(E7:G7)-MIN(E7:G7)</f>
        <v>2059</v>
      </c>
      <c r="E7" s="1">
        <v>1011</v>
      </c>
      <c r="F7" s="1">
        <v>1048</v>
      </c>
      <c r="G7" s="1">
        <v>0</v>
      </c>
      <c r="H7" s="17"/>
      <c r="I7" s="1">
        <v>3</v>
      </c>
      <c r="J7" s="3" t="s">
        <v>239</v>
      </c>
      <c r="K7" s="3" t="s">
        <v>64</v>
      </c>
      <c r="L7" s="11">
        <v>0.0029418981481481483</v>
      </c>
      <c r="M7" s="11">
        <v>0.002869675925925926</v>
      </c>
      <c r="N7" s="11">
        <f t="shared" si="0"/>
        <v>0.002869675925925926</v>
      </c>
    </row>
    <row r="8" spans="1:14" ht="12.75">
      <c r="A8" s="1">
        <v>4</v>
      </c>
      <c r="B8" s="3" t="s">
        <v>229</v>
      </c>
      <c r="C8" s="3" t="s">
        <v>64</v>
      </c>
      <c r="D8" s="1">
        <f>SUM(E8:G8)-MIN(E8:G8)</f>
        <v>2007</v>
      </c>
      <c r="E8" s="1">
        <v>1045</v>
      </c>
      <c r="F8" s="1">
        <v>962</v>
      </c>
      <c r="G8" s="1">
        <v>928</v>
      </c>
      <c r="H8" s="17"/>
      <c r="I8" s="1">
        <v>4</v>
      </c>
      <c r="J8" s="3" t="s">
        <v>227</v>
      </c>
      <c r="K8" s="3" t="s">
        <v>64</v>
      </c>
      <c r="L8" s="11">
        <v>0.0031046296296296295</v>
      </c>
      <c r="M8" s="11">
        <v>0.002911458333333333</v>
      </c>
      <c r="N8" s="11">
        <f t="shared" si="0"/>
        <v>0.002911458333333333</v>
      </c>
    </row>
    <row r="9" spans="1:14" ht="12.75">
      <c r="A9" s="1">
        <v>5</v>
      </c>
      <c r="B9" s="3" t="s">
        <v>233</v>
      </c>
      <c r="C9" s="3" t="s">
        <v>64</v>
      </c>
      <c r="D9" s="1">
        <f>SUM(E9:G9)-MIN(E9:G9)</f>
        <v>2004</v>
      </c>
      <c r="E9" s="1">
        <v>958</v>
      </c>
      <c r="F9" s="1">
        <v>972</v>
      </c>
      <c r="G9" s="1">
        <v>1032</v>
      </c>
      <c r="H9" s="17"/>
      <c r="I9" s="1">
        <v>5</v>
      </c>
      <c r="J9" s="3" t="s">
        <v>229</v>
      </c>
      <c r="K9" s="3" t="s">
        <v>64</v>
      </c>
      <c r="L9" s="11">
        <v>0.0029864583333333336</v>
      </c>
      <c r="M9" s="11">
        <v>0.002931597222222222</v>
      </c>
      <c r="N9" s="11">
        <f t="shared" si="0"/>
        <v>0.002931597222222222</v>
      </c>
    </row>
    <row r="10" spans="1:14" ht="12.75">
      <c r="A10" s="1">
        <v>6</v>
      </c>
      <c r="B10" s="3" t="s">
        <v>235</v>
      </c>
      <c r="C10" s="3" t="s">
        <v>65</v>
      </c>
      <c r="D10" s="1">
        <f>SUM(E10:G10)-MIN(E10:G10)</f>
        <v>1970</v>
      </c>
      <c r="E10" s="1">
        <v>946</v>
      </c>
      <c r="F10" s="1">
        <v>1024</v>
      </c>
      <c r="G10" s="1">
        <v>0</v>
      </c>
      <c r="H10" s="17"/>
      <c r="I10" s="1">
        <v>6</v>
      </c>
      <c r="J10" s="3" t="s">
        <v>228</v>
      </c>
      <c r="K10" s="3" t="s">
        <v>62</v>
      </c>
      <c r="L10" s="11">
        <v>0.003035416666666667</v>
      </c>
      <c r="M10" s="11">
        <v>0.0029568287037037033</v>
      </c>
      <c r="N10" s="11">
        <f t="shared" si="0"/>
        <v>0.0029568287037037033</v>
      </c>
    </row>
    <row r="11" spans="1:14" ht="12.75">
      <c r="A11" s="1">
        <v>7</v>
      </c>
      <c r="B11" s="3" t="s">
        <v>228</v>
      </c>
      <c r="C11" s="3" t="s">
        <v>62</v>
      </c>
      <c r="D11" s="1">
        <f>SUM(E11:G11)-MIN(E11:G11)</f>
        <v>1956</v>
      </c>
      <c r="E11" s="1">
        <v>1052</v>
      </c>
      <c r="F11" s="1">
        <v>904</v>
      </c>
      <c r="G11" s="1">
        <v>811</v>
      </c>
      <c r="H11" s="17"/>
      <c r="I11" s="1">
        <v>7</v>
      </c>
      <c r="J11" s="3" t="s">
        <v>232</v>
      </c>
      <c r="K11" s="3" t="s">
        <v>64</v>
      </c>
      <c r="L11" s="11">
        <v>0.0029659722222222223</v>
      </c>
      <c r="M11" s="11">
        <v>0.003032175925925926</v>
      </c>
      <c r="N11" s="11">
        <f t="shared" si="0"/>
        <v>0.0029659722222222223</v>
      </c>
    </row>
    <row r="12" spans="1:14" ht="12.75">
      <c r="A12" s="1">
        <v>8</v>
      </c>
      <c r="B12" s="3" t="s">
        <v>231</v>
      </c>
      <c r="C12" s="3" t="s">
        <v>62</v>
      </c>
      <c r="D12" s="1">
        <f>SUM(E12:G12)-MIN(E12:G12)</f>
        <v>1929</v>
      </c>
      <c r="E12" s="1">
        <v>1008</v>
      </c>
      <c r="F12" s="1">
        <v>921</v>
      </c>
      <c r="G12" s="1">
        <v>729</v>
      </c>
      <c r="H12" s="17"/>
      <c r="I12" s="1">
        <v>8</v>
      </c>
      <c r="J12" s="3" t="s">
        <v>249</v>
      </c>
      <c r="K12" s="3" t="s">
        <v>64</v>
      </c>
      <c r="L12" s="11">
        <v>0.0030195601851851855</v>
      </c>
      <c r="M12" s="11"/>
      <c r="N12" s="11">
        <f t="shared" si="0"/>
        <v>0.0030195601851851855</v>
      </c>
    </row>
    <row r="13" spans="1:14" ht="12.75">
      <c r="A13" s="1">
        <v>9</v>
      </c>
      <c r="B13" s="3" t="s">
        <v>232</v>
      </c>
      <c r="C13" s="3" t="s">
        <v>64</v>
      </c>
      <c r="D13" s="1">
        <f>SUM(E13:G13)-MIN(E13:G13)</f>
        <v>1875</v>
      </c>
      <c r="E13" s="1">
        <v>959</v>
      </c>
      <c r="F13" s="1">
        <v>916</v>
      </c>
      <c r="G13" s="1">
        <v>795</v>
      </c>
      <c r="H13" s="17"/>
      <c r="I13" s="1">
        <v>9</v>
      </c>
      <c r="J13" s="3" t="s">
        <v>233</v>
      </c>
      <c r="K13" s="3" t="s">
        <v>64</v>
      </c>
      <c r="L13" s="11">
        <v>0.0030457175925925925</v>
      </c>
      <c r="M13" s="11">
        <v>0.003103240740740741</v>
      </c>
      <c r="N13" s="11">
        <f t="shared" si="0"/>
        <v>0.0030457175925925925</v>
      </c>
    </row>
    <row r="14" spans="1:14" ht="12.75">
      <c r="A14" s="1">
        <v>10</v>
      </c>
      <c r="B14" s="3" t="s">
        <v>238</v>
      </c>
      <c r="C14" s="3" t="s">
        <v>63</v>
      </c>
      <c r="D14" s="1">
        <f>SUM(E14:G14)-MIN(E14:G14)</f>
        <v>1861</v>
      </c>
      <c r="E14" s="1">
        <v>925</v>
      </c>
      <c r="F14" s="1">
        <v>868</v>
      </c>
      <c r="G14" s="1">
        <v>936</v>
      </c>
      <c r="H14" s="17"/>
      <c r="I14" s="1">
        <v>10</v>
      </c>
      <c r="J14" s="3" t="s">
        <v>247</v>
      </c>
      <c r="K14" s="3" t="s">
        <v>64</v>
      </c>
      <c r="L14" s="11">
        <v>0.0030733796296296295</v>
      </c>
      <c r="M14" s="11">
        <v>0.003067361111111111</v>
      </c>
      <c r="N14" s="11">
        <f t="shared" si="0"/>
        <v>0.003067361111111111</v>
      </c>
    </row>
    <row r="15" spans="1:14" ht="12.75">
      <c r="A15" s="1">
        <v>11</v>
      </c>
      <c r="B15" s="3" t="s">
        <v>237</v>
      </c>
      <c r="C15" s="3" t="s">
        <v>64</v>
      </c>
      <c r="D15" s="1">
        <f>SUM(E15:G15)-MIN(E15:G15)</f>
        <v>1861</v>
      </c>
      <c r="E15" s="1">
        <v>928</v>
      </c>
      <c r="F15" s="1">
        <v>933</v>
      </c>
      <c r="G15" s="1">
        <v>735</v>
      </c>
      <c r="H15" s="17"/>
      <c r="I15" s="1">
        <v>11</v>
      </c>
      <c r="J15" s="3" t="s">
        <v>254</v>
      </c>
      <c r="K15" s="3" t="s">
        <v>63</v>
      </c>
      <c r="L15" s="11">
        <v>0.00323912037037037</v>
      </c>
      <c r="M15" s="11">
        <v>0.003068055555555556</v>
      </c>
      <c r="N15" s="11">
        <f t="shared" si="0"/>
        <v>0.003068055555555556</v>
      </c>
    </row>
    <row r="16" spans="1:14" ht="12.75">
      <c r="A16" s="1">
        <v>12</v>
      </c>
      <c r="B16" s="3" t="s">
        <v>239</v>
      </c>
      <c r="C16" s="3" t="s">
        <v>64</v>
      </c>
      <c r="D16" s="1">
        <f>SUM(E16:G16)-MIN(E16:G16)</f>
        <v>1782</v>
      </c>
      <c r="E16" s="1">
        <v>891</v>
      </c>
      <c r="F16" s="1">
        <v>891</v>
      </c>
      <c r="G16" s="1">
        <v>785</v>
      </c>
      <c r="H16" s="17"/>
      <c r="I16" s="1">
        <v>12</v>
      </c>
      <c r="J16" s="3" t="s">
        <v>248</v>
      </c>
      <c r="K16" s="3" t="s">
        <v>64</v>
      </c>
      <c r="L16" s="11">
        <v>0.0031581018518518516</v>
      </c>
      <c r="M16" s="11"/>
      <c r="N16" s="11">
        <f t="shared" si="0"/>
        <v>0.0031581018518518516</v>
      </c>
    </row>
    <row r="17" spans="1:14" ht="12.75">
      <c r="A17" s="1">
        <v>13</v>
      </c>
      <c r="B17" s="3" t="s">
        <v>236</v>
      </c>
      <c r="C17" s="3" t="s">
        <v>62</v>
      </c>
      <c r="D17" s="1">
        <f>SUM(E17:G17)-MIN(E17:G17)</f>
        <v>1782</v>
      </c>
      <c r="E17" s="1">
        <v>940</v>
      </c>
      <c r="F17" s="1">
        <v>842</v>
      </c>
      <c r="G17" s="1">
        <v>744</v>
      </c>
      <c r="H17" s="17"/>
      <c r="I17" s="1">
        <v>13</v>
      </c>
      <c r="J17" s="3" t="s">
        <v>237</v>
      </c>
      <c r="K17" s="3" t="s">
        <v>64</v>
      </c>
      <c r="L17" s="11">
        <v>0.0031622685185185187</v>
      </c>
      <c r="M17" s="11"/>
      <c r="N17" s="11">
        <f t="shared" si="0"/>
        <v>0.0031622685185185187</v>
      </c>
    </row>
    <row r="18" spans="1:14" ht="12.75">
      <c r="A18" s="1">
        <v>14</v>
      </c>
      <c r="B18" s="3" t="s">
        <v>234</v>
      </c>
      <c r="C18" s="3" t="s">
        <v>64</v>
      </c>
      <c r="D18" s="1">
        <f>SUM(E18:G18)-MIN(E18:G18)</f>
        <v>1741</v>
      </c>
      <c r="E18" s="1">
        <v>946</v>
      </c>
      <c r="F18" s="1">
        <v>795</v>
      </c>
      <c r="G18" s="1">
        <v>232</v>
      </c>
      <c r="H18" s="17"/>
      <c r="I18" s="1">
        <v>14</v>
      </c>
      <c r="J18" s="3" t="s">
        <v>244</v>
      </c>
      <c r="K18" s="3" t="s">
        <v>64</v>
      </c>
      <c r="L18" s="11">
        <v>0.0034978009259259255</v>
      </c>
      <c r="M18" s="11">
        <v>0.0031642361111111107</v>
      </c>
      <c r="N18" s="11">
        <f t="shared" si="0"/>
        <v>0.0031642361111111107</v>
      </c>
    </row>
    <row r="19" spans="1:14" ht="12.75">
      <c r="A19" s="1">
        <v>15</v>
      </c>
      <c r="B19" s="3" t="s">
        <v>242</v>
      </c>
      <c r="C19" s="3" t="s">
        <v>62</v>
      </c>
      <c r="D19" s="1">
        <f>SUM(E19:G19)-MIN(E19:G19)</f>
        <v>1706</v>
      </c>
      <c r="E19" s="1">
        <v>847</v>
      </c>
      <c r="F19" s="1">
        <v>859</v>
      </c>
      <c r="G19" s="1">
        <v>796</v>
      </c>
      <c r="H19" s="17"/>
      <c r="I19" s="1">
        <v>15</v>
      </c>
      <c r="J19" s="3" t="s">
        <v>238</v>
      </c>
      <c r="K19" s="3" t="s">
        <v>63</v>
      </c>
      <c r="L19" s="11">
        <v>0.0031712962962962958</v>
      </c>
      <c r="M19" s="11">
        <v>0.0033064814814814814</v>
      </c>
      <c r="N19" s="11">
        <f t="shared" si="0"/>
        <v>0.0031712962962962958</v>
      </c>
    </row>
    <row r="20" spans="1:14" ht="12.75">
      <c r="A20" s="1">
        <v>16</v>
      </c>
      <c r="B20" s="3" t="s">
        <v>244</v>
      </c>
      <c r="C20" s="3" t="s">
        <v>64</v>
      </c>
      <c r="D20" s="1">
        <f>SUM(E20:G20)-MIN(E20:G20)</f>
        <v>1654</v>
      </c>
      <c r="E20" s="1">
        <v>785</v>
      </c>
      <c r="F20" s="1">
        <v>835</v>
      </c>
      <c r="G20" s="1">
        <v>819</v>
      </c>
      <c r="H20" s="17"/>
      <c r="I20" s="1">
        <v>16</v>
      </c>
      <c r="J20" s="3" t="s">
        <v>235</v>
      </c>
      <c r="K20" s="3" t="s">
        <v>65</v>
      </c>
      <c r="L20" s="11">
        <v>0.003176620370370371</v>
      </c>
      <c r="M20" s="11">
        <v>0.0032813657407407405</v>
      </c>
      <c r="N20" s="11">
        <f t="shared" si="0"/>
        <v>0.003176620370370371</v>
      </c>
    </row>
    <row r="21" spans="1:14" ht="12.75">
      <c r="A21" s="1">
        <v>17</v>
      </c>
      <c r="B21" s="3" t="s">
        <v>247</v>
      </c>
      <c r="C21" s="3" t="s">
        <v>64</v>
      </c>
      <c r="D21" s="1">
        <f>SUM(E21:G21)-MIN(E21:G21)</f>
        <v>1575</v>
      </c>
      <c r="E21" s="1">
        <v>744</v>
      </c>
      <c r="F21" s="1">
        <v>831</v>
      </c>
      <c r="G21" s="1">
        <v>716</v>
      </c>
      <c r="H21" s="17"/>
      <c r="I21" s="1">
        <v>17</v>
      </c>
      <c r="J21" s="3" t="s">
        <v>231</v>
      </c>
      <c r="K21" s="3" t="s">
        <v>62</v>
      </c>
      <c r="L21" s="11">
        <v>0.003182638888888889</v>
      </c>
      <c r="M21" s="11">
        <v>0.003352314814814815</v>
      </c>
      <c r="N21" s="11">
        <f t="shared" si="0"/>
        <v>0.003182638888888889</v>
      </c>
    </row>
    <row r="22" spans="1:14" ht="12.75">
      <c r="A22" s="1">
        <v>18</v>
      </c>
      <c r="B22" s="3" t="s">
        <v>251</v>
      </c>
      <c r="C22" s="3" t="s">
        <v>64</v>
      </c>
      <c r="D22" s="1">
        <f>SUM(E22:G22)-MIN(E22:G22)</f>
        <v>1492</v>
      </c>
      <c r="E22" s="1">
        <v>680</v>
      </c>
      <c r="F22" s="1">
        <v>727</v>
      </c>
      <c r="G22" s="1">
        <v>765</v>
      </c>
      <c r="H22" s="17"/>
      <c r="I22" s="1">
        <v>18</v>
      </c>
      <c r="J22" s="3" t="s">
        <v>243</v>
      </c>
      <c r="K22" s="3" t="s">
        <v>66</v>
      </c>
      <c r="L22" s="11">
        <v>0.003246990740740741</v>
      </c>
      <c r="M22" s="11"/>
      <c r="N22" s="11">
        <f t="shared" si="0"/>
        <v>0.003246990740740741</v>
      </c>
    </row>
    <row r="23" spans="1:14" ht="12.75">
      <c r="A23" s="1">
        <v>19</v>
      </c>
      <c r="B23" s="3" t="s">
        <v>241</v>
      </c>
      <c r="C23" s="3" t="s">
        <v>62</v>
      </c>
      <c r="D23" s="1">
        <f>SUM(E23:G23)-MIN(E23:G23)</f>
        <v>1479</v>
      </c>
      <c r="E23" s="1">
        <v>854</v>
      </c>
      <c r="F23" s="1">
        <v>0</v>
      </c>
      <c r="G23" s="1">
        <v>625</v>
      </c>
      <c r="H23" s="17"/>
      <c r="I23" s="1">
        <v>19</v>
      </c>
      <c r="J23" s="3" t="s">
        <v>320</v>
      </c>
      <c r="K23" s="3" t="s">
        <v>62</v>
      </c>
      <c r="L23" s="11"/>
      <c r="M23" s="11">
        <v>0.0032778935185185185</v>
      </c>
      <c r="N23" s="11">
        <f t="shared" si="0"/>
        <v>0.0032778935185185185</v>
      </c>
    </row>
    <row r="24" spans="1:14" ht="12.75">
      <c r="A24" s="1">
        <v>20</v>
      </c>
      <c r="B24" s="3" t="s">
        <v>243</v>
      </c>
      <c r="C24" s="3" t="s">
        <v>66</v>
      </c>
      <c r="D24" s="1">
        <f>SUM(E24:G24)-MIN(E24:G24)</f>
        <v>1470</v>
      </c>
      <c r="E24" s="1">
        <v>795</v>
      </c>
      <c r="F24" s="1">
        <v>0</v>
      </c>
      <c r="G24" s="1">
        <v>675</v>
      </c>
      <c r="H24" s="17"/>
      <c r="I24" s="1">
        <v>20</v>
      </c>
      <c r="J24" s="3" t="s">
        <v>251</v>
      </c>
      <c r="K24" s="3" t="s">
        <v>64</v>
      </c>
      <c r="L24" s="11">
        <v>0.0033143518518518517</v>
      </c>
      <c r="M24" s="11">
        <v>0.0032868055555555554</v>
      </c>
      <c r="N24" s="11">
        <f t="shared" si="0"/>
        <v>0.0032868055555555554</v>
      </c>
    </row>
    <row r="25" spans="1:14" ht="12.75">
      <c r="A25" s="1">
        <v>21</v>
      </c>
      <c r="B25" s="3" t="s">
        <v>252</v>
      </c>
      <c r="C25" s="3" t="s">
        <v>64</v>
      </c>
      <c r="D25" s="1">
        <f>SUM(E25:G25)-MIN(E25:G25)</f>
        <v>1445</v>
      </c>
      <c r="E25" s="1">
        <v>679</v>
      </c>
      <c r="F25" s="1">
        <v>667</v>
      </c>
      <c r="G25" s="1">
        <v>766</v>
      </c>
      <c r="H25" s="17"/>
      <c r="I25" s="1">
        <v>21</v>
      </c>
      <c r="J25" s="3" t="s">
        <v>246</v>
      </c>
      <c r="K25" s="3" t="s">
        <v>63</v>
      </c>
      <c r="L25" s="11">
        <v>0.0033064814814814814</v>
      </c>
      <c r="M25" s="11">
        <v>0.003301157407407407</v>
      </c>
      <c r="N25" s="11">
        <f t="shared" si="0"/>
        <v>0.003301157407407407</v>
      </c>
    </row>
    <row r="26" spans="1:14" ht="12.75">
      <c r="A26" s="1">
        <v>22</v>
      </c>
      <c r="B26" s="3" t="s">
        <v>248</v>
      </c>
      <c r="C26" s="3" t="s">
        <v>64</v>
      </c>
      <c r="D26" s="1">
        <f>SUM(E26:G26)-MIN(E26:G26)</f>
        <v>1411</v>
      </c>
      <c r="E26" s="1">
        <v>724</v>
      </c>
      <c r="F26" s="1">
        <v>0</v>
      </c>
      <c r="G26" s="1">
        <v>687</v>
      </c>
      <c r="H26" s="19"/>
      <c r="I26" s="1">
        <v>22</v>
      </c>
      <c r="J26" s="3" t="s">
        <v>230</v>
      </c>
      <c r="K26" s="3" t="s">
        <v>62</v>
      </c>
      <c r="L26" s="11">
        <v>0.003604282407407407</v>
      </c>
      <c r="M26" s="11">
        <v>0.003312152777777778</v>
      </c>
      <c r="N26" s="11">
        <f t="shared" si="0"/>
        <v>0.003312152777777778</v>
      </c>
    </row>
    <row r="27" spans="1:14" ht="12.75">
      <c r="A27" s="1">
        <v>23</v>
      </c>
      <c r="B27" s="3" t="s">
        <v>250</v>
      </c>
      <c r="C27" s="3" t="s">
        <v>62</v>
      </c>
      <c r="D27" s="1">
        <f>SUM(E27:G27)-MIN(E27:G27)</f>
        <v>1404</v>
      </c>
      <c r="E27" s="1">
        <v>706</v>
      </c>
      <c r="F27" s="1">
        <v>698</v>
      </c>
      <c r="G27" s="1">
        <v>0</v>
      </c>
      <c r="H27" s="19"/>
      <c r="I27" s="1">
        <v>23</v>
      </c>
      <c r="J27" s="3" t="s">
        <v>240</v>
      </c>
      <c r="K27" s="3" t="s">
        <v>62</v>
      </c>
      <c r="L27" s="11">
        <v>0.0033285879629629633</v>
      </c>
      <c r="M27" s="11"/>
      <c r="N27" s="11">
        <f t="shared" si="0"/>
        <v>0.0033285879629629633</v>
      </c>
    </row>
    <row r="28" spans="1:14" ht="12.75">
      <c r="A28" s="1">
        <v>24</v>
      </c>
      <c r="B28" s="3" t="s">
        <v>246</v>
      </c>
      <c r="C28" s="3" t="s">
        <v>63</v>
      </c>
      <c r="D28" s="1">
        <f>SUM(E28:G28)-MIN(E28:G28)</f>
        <v>1371</v>
      </c>
      <c r="E28" s="1">
        <v>759</v>
      </c>
      <c r="F28" s="1">
        <v>612</v>
      </c>
      <c r="G28" s="1">
        <v>0</v>
      </c>
      <c r="I28" s="1">
        <v>24</v>
      </c>
      <c r="J28" s="3" t="s">
        <v>255</v>
      </c>
      <c r="K28" s="3" t="s">
        <v>64</v>
      </c>
      <c r="L28" s="11">
        <v>0.003534722222222222</v>
      </c>
      <c r="M28" s="11">
        <v>0.0033456018518518518</v>
      </c>
      <c r="N28" s="11">
        <f t="shared" si="0"/>
        <v>0.0033456018518518518</v>
      </c>
    </row>
    <row r="29" spans="1:14" ht="12.75">
      <c r="A29" s="1">
        <v>25</v>
      </c>
      <c r="B29" s="3" t="s">
        <v>255</v>
      </c>
      <c r="C29" s="3" t="s">
        <v>64</v>
      </c>
      <c r="D29" s="1">
        <f>SUM(E29:G29)-MIN(E29:G29)</f>
        <v>1318</v>
      </c>
      <c r="E29" s="1">
        <v>634</v>
      </c>
      <c r="F29" s="1">
        <v>666</v>
      </c>
      <c r="G29" s="1">
        <v>652</v>
      </c>
      <c r="I29" s="1">
        <v>25</v>
      </c>
      <c r="J29" s="3" t="s">
        <v>319</v>
      </c>
      <c r="K29" s="3" t="s">
        <v>65</v>
      </c>
      <c r="L29" s="11"/>
      <c r="M29" s="11">
        <v>0.003370138888888889</v>
      </c>
      <c r="N29" s="11">
        <f t="shared" si="0"/>
        <v>0.003370138888888889</v>
      </c>
    </row>
    <row r="30" spans="1:14" ht="12.75">
      <c r="A30" s="1">
        <v>26</v>
      </c>
      <c r="B30" s="3" t="s">
        <v>254</v>
      </c>
      <c r="C30" s="3" t="s">
        <v>63</v>
      </c>
      <c r="D30" s="1">
        <f>SUM(E30:G30)-MIN(E30:G30)</f>
        <v>1284</v>
      </c>
      <c r="E30" s="1">
        <v>640</v>
      </c>
      <c r="F30" s="1">
        <v>644</v>
      </c>
      <c r="G30" s="1">
        <v>584</v>
      </c>
      <c r="I30" s="1">
        <v>26</v>
      </c>
      <c r="J30" s="3" t="s">
        <v>322</v>
      </c>
      <c r="K30" s="3" t="s">
        <v>63</v>
      </c>
      <c r="L30" s="11"/>
      <c r="M30" s="11">
        <v>0.0033774305555555554</v>
      </c>
      <c r="N30" s="11">
        <f t="shared" si="0"/>
        <v>0.0033774305555555554</v>
      </c>
    </row>
    <row r="31" spans="1:14" ht="12.75">
      <c r="A31" s="1">
        <v>27</v>
      </c>
      <c r="B31" s="3" t="s">
        <v>322</v>
      </c>
      <c r="C31" s="3" t="s">
        <v>63</v>
      </c>
      <c r="D31" s="1">
        <f>SUM(E31:G31)-MIN(E31:G31)</f>
        <v>1266</v>
      </c>
      <c r="E31" s="1">
        <v>0</v>
      </c>
      <c r="F31" s="1">
        <v>594</v>
      </c>
      <c r="G31" s="1">
        <v>672</v>
      </c>
      <c r="I31" s="1">
        <v>27</v>
      </c>
      <c r="J31" s="3" t="s">
        <v>242</v>
      </c>
      <c r="K31" s="3" t="s">
        <v>62</v>
      </c>
      <c r="L31" s="11">
        <v>0.0036578703703703704</v>
      </c>
      <c r="M31" s="11">
        <v>0.003443402777777778</v>
      </c>
      <c r="N31" s="11">
        <f t="shared" si="0"/>
        <v>0.003443402777777778</v>
      </c>
    </row>
    <row r="32" spans="1:14" ht="12.75">
      <c r="A32" s="1">
        <v>28</v>
      </c>
      <c r="B32" s="3" t="s">
        <v>249</v>
      </c>
      <c r="C32" s="3" t="s">
        <v>64</v>
      </c>
      <c r="D32" s="1">
        <f>SUM(E32:G32)-MIN(E32:G32)</f>
        <v>1257</v>
      </c>
      <c r="E32" s="1">
        <v>707</v>
      </c>
      <c r="F32" s="1">
        <v>0</v>
      </c>
      <c r="G32" s="1">
        <v>550</v>
      </c>
      <c r="I32" s="1">
        <v>28</v>
      </c>
      <c r="J32" s="3" t="s">
        <v>241</v>
      </c>
      <c r="K32" s="3" t="s">
        <v>62</v>
      </c>
      <c r="L32" s="11">
        <v>0.003452662037037037</v>
      </c>
      <c r="M32" s="11"/>
      <c r="N32" s="11">
        <f t="shared" si="0"/>
        <v>0.003452662037037037</v>
      </c>
    </row>
    <row r="33" spans="1:14" ht="12.75">
      <c r="A33" s="1">
        <v>29</v>
      </c>
      <c r="B33" s="3" t="s">
        <v>256</v>
      </c>
      <c r="C33" s="3" t="s">
        <v>62</v>
      </c>
      <c r="D33" s="1">
        <f>SUM(E33:G33)-MIN(E33:G33)</f>
        <v>1040</v>
      </c>
      <c r="E33" s="1">
        <v>576</v>
      </c>
      <c r="F33" s="1">
        <v>0</v>
      </c>
      <c r="G33" s="1">
        <v>464</v>
      </c>
      <c r="I33" s="1">
        <v>29</v>
      </c>
      <c r="J33" s="3" t="s">
        <v>252</v>
      </c>
      <c r="K33" s="3" t="s">
        <v>64</v>
      </c>
      <c r="L33" s="11"/>
      <c r="M33" s="11">
        <v>0.003474652777777778</v>
      </c>
      <c r="N33" s="11">
        <f t="shared" si="0"/>
        <v>0.003474652777777778</v>
      </c>
    </row>
    <row r="34" spans="1:14" ht="12.75">
      <c r="A34" s="1">
        <v>30</v>
      </c>
      <c r="B34" s="3" t="s">
        <v>240</v>
      </c>
      <c r="C34" s="3" t="s">
        <v>62</v>
      </c>
      <c r="D34" s="1">
        <f>SUM(E34:G34)-MIN(E34:G34)</f>
        <v>868</v>
      </c>
      <c r="E34" s="1">
        <v>868</v>
      </c>
      <c r="F34" s="1">
        <v>0</v>
      </c>
      <c r="G34" s="1">
        <v>0</v>
      </c>
      <c r="I34" s="1">
        <v>30</v>
      </c>
      <c r="J34" s="3" t="s">
        <v>236</v>
      </c>
      <c r="K34" s="3" t="s">
        <v>62</v>
      </c>
      <c r="L34" s="11">
        <v>0.0035082175925925927</v>
      </c>
      <c r="M34" s="11"/>
      <c r="N34" s="11">
        <f t="shared" si="0"/>
        <v>0.0035082175925925927</v>
      </c>
    </row>
    <row r="35" spans="1:14" ht="12.75">
      <c r="A35" s="1">
        <v>31</v>
      </c>
      <c r="B35" s="32" t="s">
        <v>371</v>
      </c>
      <c r="C35" s="1" t="s">
        <v>62</v>
      </c>
      <c r="D35" s="1">
        <f>SUM(E35:G35)-MIN(E35:G35)</f>
        <v>839</v>
      </c>
      <c r="E35" s="1">
        <v>0</v>
      </c>
      <c r="F35" s="1">
        <v>0</v>
      </c>
      <c r="G35" s="1">
        <v>839</v>
      </c>
      <c r="I35" s="1">
        <v>31</v>
      </c>
      <c r="J35" s="3" t="s">
        <v>256</v>
      </c>
      <c r="K35" s="3" t="s">
        <v>62</v>
      </c>
      <c r="L35" s="11">
        <v>0.0035873842592592593</v>
      </c>
      <c r="M35" s="11"/>
      <c r="N35" s="11">
        <f t="shared" si="0"/>
        <v>0.0035873842592592593</v>
      </c>
    </row>
    <row r="36" spans="1:14" ht="12.75">
      <c r="A36" s="1">
        <v>32</v>
      </c>
      <c r="B36" s="3" t="s">
        <v>320</v>
      </c>
      <c r="C36" s="3" t="s">
        <v>62</v>
      </c>
      <c r="D36" s="1">
        <f>SUM(E36:G36)-MIN(E36:G36)</f>
        <v>780</v>
      </c>
      <c r="E36" s="1">
        <v>0</v>
      </c>
      <c r="F36" s="1">
        <v>780</v>
      </c>
      <c r="G36" s="1">
        <v>0</v>
      </c>
      <c r="I36" s="1">
        <v>32</v>
      </c>
      <c r="J36" s="3" t="s">
        <v>250</v>
      </c>
      <c r="K36" s="3" t="s">
        <v>62</v>
      </c>
      <c r="L36" s="11">
        <v>0.0036310185185185182</v>
      </c>
      <c r="M36" s="11"/>
      <c r="N36" s="11">
        <f t="shared" si="0"/>
        <v>0.0036310185185185182</v>
      </c>
    </row>
    <row r="37" spans="1:14" ht="12.75">
      <c r="A37" s="1">
        <v>33</v>
      </c>
      <c r="B37" s="3" t="s">
        <v>319</v>
      </c>
      <c r="C37" s="3" t="s">
        <v>65</v>
      </c>
      <c r="D37" s="1">
        <f>SUM(E37:G37)-MIN(E37:G37)</f>
        <v>765</v>
      </c>
      <c r="E37" s="1">
        <v>0</v>
      </c>
      <c r="F37" s="1">
        <v>765</v>
      </c>
      <c r="G37" s="1">
        <v>0</v>
      </c>
      <c r="I37" s="1">
        <v>33</v>
      </c>
      <c r="J37" s="3" t="s">
        <v>245</v>
      </c>
      <c r="K37" s="3" t="s">
        <v>63</v>
      </c>
      <c r="L37" s="11">
        <v>0.003635416666666667</v>
      </c>
      <c r="M37" s="11"/>
      <c r="N37" s="11">
        <f t="shared" si="0"/>
        <v>0.003635416666666667</v>
      </c>
    </row>
    <row r="38" spans="1:14" ht="12.75">
      <c r="A38" s="1">
        <v>34</v>
      </c>
      <c r="B38" s="3" t="s">
        <v>245</v>
      </c>
      <c r="C38" s="3" t="s">
        <v>63</v>
      </c>
      <c r="D38" s="1">
        <f>SUM(E38:G38)-MIN(E38:G38)</f>
        <v>759</v>
      </c>
      <c r="E38" s="1">
        <v>759</v>
      </c>
      <c r="F38" s="1">
        <v>0</v>
      </c>
      <c r="G38" s="1">
        <v>0</v>
      </c>
      <c r="I38" s="1">
        <v>34</v>
      </c>
      <c r="J38" s="3" t="s">
        <v>257</v>
      </c>
      <c r="K38" s="3" t="s">
        <v>63</v>
      </c>
      <c r="L38" s="11">
        <v>0.0038811342592592595</v>
      </c>
      <c r="M38" s="11"/>
      <c r="N38" s="11">
        <f t="shared" si="0"/>
        <v>0.0038811342592592595</v>
      </c>
    </row>
    <row r="39" spans="1:14" ht="12.75">
      <c r="A39" s="1">
        <v>35</v>
      </c>
      <c r="B39" s="3" t="s">
        <v>253</v>
      </c>
      <c r="C39" s="3" t="s">
        <v>63</v>
      </c>
      <c r="D39" s="1">
        <f>SUM(E39:G39)-MIN(E39:G39)</f>
        <v>665</v>
      </c>
      <c r="E39" s="1">
        <v>665</v>
      </c>
      <c r="F39" s="1">
        <v>0</v>
      </c>
      <c r="G39" s="1">
        <v>0</v>
      </c>
      <c r="I39" s="1">
        <v>35</v>
      </c>
      <c r="J39" s="3" t="s">
        <v>258</v>
      </c>
      <c r="K39" s="3" t="s">
        <v>63</v>
      </c>
      <c r="L39" s="11">
        <v>0.004865856481481482</v>
      </c>
      <c r="M39" s="11">
        <v>0.004350925925925926</v>
      </c>
      <c r="N39" s="11">
        <f t="shared" si="0"/>
        <v>0.004350925925925926</v>
      </c>
    </row>
    <row r="40" spans="1:14" ht="12.75">
      <c r="A40" s="1">
        <v>36</v>
      </c>
      <c r="B40" s="3" t="s">
        <v>321</v>
      </c>
      <c r="C40" s="3" t="s">
        <v>62</v>
      </c>
      <c r="D40" s="1">
        <f>SUM(E40:G40)-MIN(E40:G40)</f>
        <v>654</v>
      </c>
      <c r="E40" s="1">
        <v>0</v>
      </c>
      <c r="F40" s="1">
        <v>654</v>
      </c>
      <c r="G40" s="1">
        <v>0</v>
      </c>
      <c r="I40" s="1">
        <v>36</v>
      </c>
      <c r="J40" s="3"/>
      <c r="K40" s="3"/>
      <c r="L40" s="11"/>
      <c r="M40" s="11"/>
      <c r="N40" s="11"/>
    </row>
    <row r="41" spans="1:14" ht="12.75">
      <c r="A41" s="1">
        <v>37</v>
      </c>
      <c r="B41" s="3" t="s">
        <v>257</v>
      </c>
      <c r="C41" s="3" t="s">
        <v>63</v>
      </c>
      <c r="D41" s="1">
        <f>SUM(E41:G41)-MIN(E41:G41)</f>
        <v>485</v>
      </c>
      <c r="E41" s="1">
        <v>485</v>
      </c>
      <c r="F41" s="1">
        <v>0</v>
      </c>
      <c r="G41" s="1">
        <v>0</v>
      </c>
      <c r="I41" s="1">
        <v>37</v>
      </c>
      <c r="J41" s="3"/>
      <c r="K41" s="3"/>
      <c r="L41" s="11"/>
      <c r="M41" s="11"/>
      <c r="N41" s="11"/>
    </row>
    <row r="42" spans="1:14" ht="12.75">
      <c r="A42" s="1">
        <v>38</v>
      </c>
      <c r="B42" s="3" t="s">
        <v>258</v>
      </c>
      <c r="C42" s="3" t="s">
        <v>63</v>
      </c>
      <c r="D42" s="1">
        <f>SUM(E42:G42)-MIN(E42:G42)</f>
        <v>274</v>
      </c>
      <c r="E42" s="1">
        <v>122</v>
      </c>
      <c r="F42" s="1">
        <v>103</v>
      </c>
      <c r="G42" s="1">
        <v>152</v>
      </c>
      <c r="I42" s="1">
        <v>38</v>
      </c>
      <c r="J42" s="3"/>
      <c r="K42" s="3"/>
      <c r="L42" s="11"/>
      <c r="M42" s="11"/>
      <c r="N42" s="11"/>
    </row>
    <row r="43" spans="1:4" ht="12.75">
      <c r="A43" s="1"/>
      <c r="B43" s="1"/>
      <c r="C43" s="1"/>
      <c r="D43" s="1"/>
    </row>
  </sheetData>
  <sheetProtection/>
  <conditionalFormatting sqref="A5:G43">
    <cfRule type="expression" priority="2" dxfId="0" stopIfTrue="1">
      <formula>$A5&lt;4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zoomScalePageLayoutView="0" workbookViewId="0" topLeftCell="A1">
      <selection activeCell="A3" sqref="A3:G7"/>
    </sheetView>
  </sheetViews>
  <sheetFormatPr defaultColWidth="9.00390625" defaultRowHeight="12.75"/>
  <cols>
    <col min="1" max="1" width="3.50390625" style="4" customWidth="1"/>
    <col min="2" max="2" width="26.00390625" style="4" customWidth="1"/>
    <col min="3" max="3" width="12.625" style="4" bestFit="1" customWidth="1"/>
    <col min="4" max="4" width="8.125" style="6" customWidth="1"/>
    <col min="5" max="7" width="8.125" style="1" customWidth="1"/>
    <col min="8" max="8" width="3.125" style="1" customWidth="1"/>
    <col min="9" max="9" width="3.625" style="4" customWidth="1"/>
    <col min="10" max="10" width="20.00390625" style="4" bestFit="1" customWidth="1"/>
    <col min="11" max="11" width="12.75390625" style="4" bestFit="1" customWidth="1"/>
    <col min="12" max="12" width="8.50390625" style="1" customWidth="1"/>
    <col min="13" max="14" width="8.50390625" style="4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I1" s="14"/>
      <c r="L1" s="15"/>
    </row>
    <row r="3" spans="1:12" ht="12.75">
      <c r="A3" s="14" t="s">
        <v>19</v>
      </c>
      <c r="I3" s="14" t="str">
        <f>A3</f>
        <v>Jongens Pupillen C 2006</v>
      </c>
      <c r="L3" s="15" t="s">
        <v>0</v>
      </c>
    </row>
    <row r="4" spans="1:14" ht="12.75">
      <c r="A4" s="1" t="s">
        <v>1</v>
      </c>
      <c r="B4" s="1" t="s">
        <v>2</v>
      </c>
      <c r="C4" s="1" t="s">
        <v>4</v>
      </c>
      <c r="D4" s="1" t="s">
        <v>10</v>
      </c>
      <c r="E4" s="31">
        <v>41741</v>
      </c>
      <c r="F4" s="31">
        <v>41776</v>
      </c>
      <c r="G4" s="31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129</v>
      </c>
      <c r="C5" s="3" t="s">
        <v>63</v>
      </c>
      <c r="D5" s="1">
        <f>SUM(E5:G5)-MIN(E5:G5)</f>
        <v>2266</v>
      </c>
      <c r="E5" s="1">
        <v>974</v>
      </c>
      <c r="F5" s="1">
        <v>1166</v>
      </c>
      <c r="G5" s="1">
        <v>1100</v>
      </c>
      <c r="I5" s="1">
        <v>1</v>
      </c>
      <c r="J5" s="3" t="s">
        <v>129</v>
      </c>
      <c r="K5" s="3" t="s">
        <v>63</v>
      </c>
      <c r="L5" s="11">
        <v>0.0015311342592592592</v>
      </c>
      <c r="M5" s="11">
        <v>0.0015331018518518521</v>
      </c>
      <c r="N5" s="11">
        <f aca="true" t="shared" si="0" ref="N5:N42">MIN(L5:M5)</f>
        <v>0.0015311342592592592</v>
      </c>
    </row>
    <row r="6" spans="1:14" ht="12.75">
      <c r="A6" s="1">
        <v>2</v>
      </c>
      <c r="B6" s="3" t="s">
        <v>127</v>
      </c>
      <c r="C6" s="3" t="s">
        <v>65</v>
      </c>
      <c r="D6" s="1">
        <f>SUM(E6:G6)-MIN(E6:G6)</f>
        <v>2240</v>
      </c>
      <c r="E6" s="1">
        <v>1100</v>
      </c>
      <c r="F6" s="1">
        <v>1140</v>
      </c>
      <c r="G6" s="1">
        <v>0</v>
      </c>
      <c r="H6" s="15"/>
      <c r="I6" s="1">
        <v>2</v>
      </c>
      <c r="J6" s="3" t="s">
        <v>128</v>
      </c>
      <c r="K6" s="3" t="s">
        <v>62</v>
      </c>
      <c r="L6" s="11">
        <v>0.0015387731481481483</v>
      </c>
      <c r="M6" s="11">
        <v>0.0015354166666666667</v>
      </c>
      <c r="N6" s="11">
        <f t="shared" si="0"/>
        <v>0.0015354166666666667</v>
      </c>
    </row>
    <row r="7" spans="1:14" ht="12.75">
      <c r="A7" s="1">
        <v>3</v>
      </c>
      <c r="B7" s="3" t="s">
        <v>133</v>
      </c>
      <c r="C7" s="3" t="s">
        <v>64</v>
      </c>
      <c r="D7" s="1">
        <f>SUM(E7:G7)-MIN(E7:G7)</f>
        <v>2192</v>
      </c>
      <c r="E7" s="1">
        <v>830</v>
      </c>
      <c r="F7" s="1">
        <v>1105</v>
      </c>
      <c r="G7" s="1">
        <v>1087</v>
      </c>
      <c r="H7" s="15"/>
      <c r="I7" s="1">
        <v>3</v>
      </c>
      <c r="J7" s="3" t="s">
        <v>133</v>
      </c>
      <c r="K7" s="3" t="s">
        <v>64</v>
      </c>
      <c r="L7" s="11">
        <v>0.0015715277777777776</v>
      </c>
      <c r="M7" s="11">
        <v>0.0015665509259259259</v>
      </c>
      <c r="N7" s="11">
        <f t="shared" si="0"/>
        <v>0.0015665509259259259</v>
      </c>
    </row>
    <row r="8" spans="1:14" ht="12.75">
      <c r="A8" s="1">
        <v>4</v>
      </c>
      <c r="B8" s="3" t="s">
        <v>128</v>
      </c>
      <c r="C8" s="3" t="s">
        <v>62</v>
      </c>
      <c r="D8" s="1">
        <f>SUM(E8:G8)-MIN(E8:G8)</f>
        <v>2169</v>
      </c>
      <c r="E8" s="1">
        <v>1066</v>
      </c>
      <c r="F8" s="1">
        <v>1100</v>
      </c>
      <c r="G8" s="1">
        <v>1069</v>
      </c>
      <c r="H8" s="15"/>
      <c r="I8" s="1">
        <v>4</v>
      </c>
      <c r="J8" s="3" t="s">
        <v>137</v>
      </c>
      <c r="K8" s="3" t="s">
        <v>62</v>
      </c>
      <c r="L8" s="11">
        <v>0.0015674768518518518</v>
      </c>
      <c r="M8" s="11">
        <v>0.0016747685185185184</v>
      </c>
      <c r="N8" s="11">
        <f t="shared" si="0"/>
        <v>0.0015674768518518518</v>
      </c>
    </row>
    <row r="9" spans="1:14" ht="12.75">
      <c r="A9" s="1">
        <v>5</v>
      </c>
      <c r="B9" s="3" t="s">
        <v>137</v>
      </c>
      <c r="C9" s="3" t="s">
        <v>62</v>
      </c>
      <c r="D9" s="1">
        <f>SUM(E9:G9)-MIN(E9:G9)</f>
        <v>2136</v>
      </c>
      <c r="E9" s="1">
        <v>795</v>
      </c>
      <c r="F9" s="1">
        <v>1060</v>
      </c>
      <c r="G9" s="1">
        <v>1076</v>
      </c>
      <c r="H9" s="15"/>
      <c r="I9" s="1">
        <v>5</v>
      </c>
      <c r="J9" s="3" t="s">
        <v>130</v>
      </c>
      <c r="K9" s="3" t="s">
        <v>62</v>
      </c>
      <c r="L9" s="11">
        <v>0.0016239583333333332</v>
      </c>
      <c r="M9" s="11">
        <v>0.0015768518518518519</v>
      </c>
      <c r="N9" s="11">
        <f t="shared" si="0"/>
        <v>0.0015768518518518519</v>
      </c>
    </row>
    <row r="10" spans="1:14" ht="12.75">
      <c r="A10" s="1">
        <v>6</v>
      </c>
      <c r="B10" s="3" t="s">
        <v>140</v>
      </c>
      <c r="C10" s="3" t="s">
        <v>64</v>
      </c>
      <c r="D10" s="1">
        <f>SUM(E10:G10)-MIN(E10:G10)</f>
        <v>1960</v>
      </c>
      <c r="E10" s="1">
        <v>744</v>
      </c>
      <c r="F10" s="1">
        <v>940</v>
      </c>
      <c r="G10" s="1">
        <v>1020</v>
      </c>
      <c r="H10" s="15"/>
      <c r="I10" s="1">
        <v>6</v>
      </c>
      <c r="J10" s="3" t="s">
        <v>127</v>
      </c>
      <c r="K10" s="3" t="s">
        <v>65</v>
      </c>
      <c r="L10" s="11">
        <v>0.0015773148148148146</v>
      </c>
      <c r="M10" s="11">
        <v>0.0015770833333333333</v>
      </c>
      <c r="N10" s="11">
        <f t="shared" si="0"/>
        <v>0.0015770833333333333</v>
      </c>
    </row>
    <row r="11" spans="1:14" ht="12.75">
      <c r="A11" s="1">
        <v>7</v>
      </c>
      <c r="B11" s="3" t="s">
        <v>132</v>
      </c>
      <c r="C11" s="3" t="s">
        <v>64</v>
      </c>
      <c r="D11" s="1">
        <f>SUM(E11:G11)-MIN(E11:G11)</f>
        <v>1874</v>
      </c>
      <c r="E11" s="1">
        <v>867</v>
      </c>
      <c r="F11" s="1">
        <v>969</v>
      </c>
      <c r="G11" s="1">
        <v>905</v>
      </c>
      <c r="H11" s="15"/>
      <c r="I11" s="1">
        <v>7</v>
      </c>
      <c r="J11" s="3" t="s">
        <v>144</v>
      </c>
      <c r="K11" s="3" t="s">
        <v>64</v>
      </c>
      <c r="L11" s="11">
        <v>0.0017292824074074075</v>
      </c>
      <c r="M11" s="11">
        <v>0.0016722222222222223</v>
      </c>
      <c r="N11" s="11">
        <f t="shared" si="0"/>
        <v>0.0016722222222222223</v>
      </c>
    </row>
    <row r="12" spans="1:14" ht="12.75">
      <c r="A12" s="1">
        <v>8</v>
      </c>
      <c r="B12" s="3" t="s">
        <v>130</v>
      </c>
      <c r="C12" s="3" t="s">
        <v>62</v>
      </c>
      <c r="D12" s="1">
        <f>SUM(E12:G12)-MIN(E12:G12)</f>
        <v>1785</v>
      </c>
      <c r="E12" s="1">
        <v>920</v>
      </c>
      <c r="F12" s="1">
        <v>865</v>
      </c>
      <c r="G12" s="1">
        <v>0</v>
      </c>
      <c r="H12" s="15"/>
      <c r="I12" s="1">
        <v>8</v>
      </c>
      <c r="J12" s="3" t="s">
        <v>158</v>
      </c>
      <c r="K12" s="3" t="s">
        <v>64</v>
      </c>
      <c r="L12" s="11"/>
      <c r="M12" s="11">
        <v>0.001675115740740741</v>
      </c>
      <c r="N12" s="11">
        <f t="shared" si="0"/>
        <v>0.001675115740740741</v>
      </c>
    </row>
    <row r="13" spans="1:14" ht="12.75">
      <c r="A13" s="1">
        <v>9</v>
      </c>
      <c r="B13" s="3" t="s">
        <v>139</v>
      </c>
      <c r="C13" s="3" t="s">
        <v>64</v>
      </c>
      <c r="D13" s="1">
        <f>SUM(E13:G13)-MIN(E13:G13)</f>
        <v>1761</v>
      </c>
      <c r="E13" s="1">
        <v>746</v>
      </c>
      <c r="F13" s="1">
        <v>880</v>
      </c>
      <c r="G13" s="1">
        <v>881</v>
      </c>
      <c r="H13" s="15"/>
      <c r="I13" s="1">
        <v>9</v>
      </c>
      <c r="J13" s="3" t="s">
        <v>139</v>
      </c>
      <c r="K13" s="3" t="s">
        <v>64</v>
      </c>
      <c r="L13" s="11">
        <v>0.0018000000000000002</v>
      </c>
      <c r="M13" s="11">
        <v>0.0016953703703703705</v>
      </c>
      <c r="N13" s="11">
        <f t="shared" si="0"/>
        <v>0.0016953703703703705</v>
      </c>
    </row>
    <row r="14" spans="1:14" ht="12.75">
      <c r="A14" s="1">
        <v>10</v>
      </c>
      <c r="B14" s="3" t="s">
        <v>134</v>
      </c>
      <c r="C14" s="3" t="s">
        <v>63</v>
      </c>
      <c r="D14" s="1">
        <f>SUM(E14:G14)-MIN(E14:G14)</f>
        <v>1695</v>
      </c>
      <c r="E14" s="1">
        <v>812</v>
      </c>
      <c r="F14" s="1">
        <v>863</v>
      </c>
      <c r="G14" s="1">
        <v>832</v>
      </c>
      <c r="H14" s="15"/>
      <c r="I14" s="1">
        <v>10</v>
      </c>
      <c r="J14" s="3" t="s">
        <v>143</v>
      </c>
      <c r="K14" s="3" t="s">
        <v>63</v>
      </c>
      <c r="L14" s="11">
        <v>0.0017148148148148146</v>
      </c>
      <c r="M14" s="11"/>
      <c r="N14" s="11">
        <f t="shared" si="0"/>
        <v>0.0017148148148148146</v>
      </c>
    </row>
    <row r="15" spans="1:14" ht="12.75">
      <c r="A15" s="1">
        <v>11</v>
      </c>
      <c r="B15" s="3" t="s">
        <v>147</v>
      </c>
      <c r="C15" s="3" t="s">
        <v>64</v>
      </c>
      <c r="D15" s="1">
        <f>SUM(E15:G15)-MIN(E15:G15)</f>
        <v>1670</v>
      </c>
      <c r="E15" s="1">
        <v>622</v>
      </c>
      <c r="F15" s="1">
        <v>877</v>
      </c>
      <c r="G15" s="1">
        <v>793</v>
      </c>
      <c r="H15" s="15"/>
      <c r="I15" s="1">
        <v>11</v>
      </c>
      <c r="J15" s="3" t="s">
        <v>156</v>
      </c>
      <c r="K15" s="3" t="s">
        <v>62</v>
      </c>
      <c r="L15" s="11">
        <v>0.001814351851851852</v>
      </c>
      <c r="M15" s="11">
        <v>0.0017267361111111112</v>
      </c>
      <c r="N15" s="11">
        <f t="shared" si="0"/>
        <v>0.0017267361111111112</v>
      </c>
    </row>
    <row r="16" spans="1:14" ht="12.75">
      <c r="A16" s="1">
        <v>12</v>
      </c>
      <c r="B16" s="3" t="s">
        <v>138</v>
      </c>
      <c r="C16" s="3" t="s">
        <v>64</v>
      </c>
      <c r="D16" s="1">
        <f>SUM(E16:G16)-MIN(E16:G16)</f>
        <v>1662</v>
      </c>
      <c r="E16" s="1">
        <v>793</v>
      </c>
      <c r="F16" s="1">
        <v>860</v>
      </c>
      <c r="G16" s="1">
        <v>802</v>
      </c>
      <c r="H16" s="15"/>
      <c r="I16" s="1">
        <v>12</v>
      </c>
      <c r="J16" s="3" t="s">
        <v>134</v>
      </c>
      <c r="K16" s="3" t="s">
        <v>63</v>
      </c>
      <c r="L16" s="11">
        <v>0.001805324074074074</v>
      </c>
      <c r="M16" s="11">
        <v>0.0017462962962962964</v>
      </c>
      <c r="N16" s="11">
        <f t="shared" si="0"/>
        <v>0.0017462962962962964</v>
      </c>
    </row>
    <row r="17" spans="1:14" ht="12.75">
      <c r="A17" s="1">
        <v>13</v>
      </c>
      <c r="B17" s="3" t="s">
        <v>136</v>
      </c>
      <c r="C17" s="3" t="s">
        <v>65</v>
      </c>
      <c r="D17" s="1">
        <f>SUM(E17:G17)-MIN(E17:G17)</f>
        <v>1621</v>
      </c>
      <c r="E17" s="1">
        <v>802</v>
      </c>
      <c r="F17" s="1">
        <v>819</v>
      </c>
      <c r="G17" s="1">
        <v>0</v>
      </c>
      <c r="H17" s="15"/>
      <c r="I17" s="1">
        <v>13</v>
      </c>
      <c r="J17" s="3" t="s">
        <v>132</v>
      </c>
      <c r="K17" s="3" t="s">
        <v>64</v>
      </c>
      <c r="L17" s="11">
        <v>0.001778587962962963</v>
      </c>
      <c r="M17" s="11">
        <v>0.0017538194444444443</v>
      </c>
      <c r="N17" s="11">
        <f t="shared" si="0"/>
        <v>0.0017538194444444443</v>
      </c>
    </row>
    <row r="18" spans="1:14" ht="12.75">
      <c r="A18" s="1">
        <v>14</v>
      </c>
      <c r="B18" s="3" t="s">
        <v>158</v>
      </c>
      <c r="C18" s="3" t="s">
        <v>64</v>
      </c>
      <c r="D18" s="1">
        <f>SUM(E18:G18)-MIN(E18:G18)</f>
        <v>1613</v>
      </c>
      <c r="E18" s="1">
        <v>240</v>
      </c>
      <c r="F18" s="1">
        <v>813</v>
      </c>
      <c r="G18" s="1">
        <v>800</v>
      </c>
      <c r="H18" s="15"/>
      <c r="I18" s="1">
        <v>14</v>
      </c>
      <c r="J18" s="3" t="s">
        <v>285</v>
      </c>
      <c r="K18" s="3" t="s">
        <v>64</v>
      </c>
      <c r="L18" s="11">
        <v>0.001773148148148148</v>
      </c>
      <c r="M18" s="11">
        <v>0.0017671296296296296</v>
      </c>
      <c r="N18" s="11">
        <f t="shared" si="0"/>
        <v>0.0017671296296296296</v>
      </c>
    </row>
    <row r="19" spans="1:14" ht="12.75">
      <c r="A19" s="1">
        <v>15</v>
      </c>
      <c r="B19" s="3" t="s">
        <v>144</v>
      </c>
      <c r="C19" s="3" t="s">
        <v>64</v>
      </c>
      <c r="D19" s="1">
        <f>SUM(E19:G19)-MIN(E19:G19)</f>
        <v>1600</v>
      </c>
      <c r="E19" s="1">
        <v>657</v>
      </c>
      <c r="F19" s="1">
        <v>840</v>
      </c>
      <c r="G19" s="1">
        <v>760</v>
      </c>
      <c r="H19" s="15"/>
      <c r="I19" s="1">
        <v>15</v>
      </c>
      <c r="J19" s="3" t="s">
        <v>135</v>
      </c>
      <c r="K19" s="3" t="s">
        <v>65</v>
      </c>
      <c r="L19" s="11">
        <v>0.0018222222222222223</v>
      </c>
      <c r="M19" s="11">
        <v>0.0017795138888888889</v>
      </c>
      <c r="N19" s="11">
        <f t="shared" si="0"/>
        <v>0.0017795138888888889</v>
      </c>
    </row>
    <row r="20" spans="1:14" ht="12.75">
      <c r="A20" s="1">
        <v>16</v>
      </c>
      <c r="B20" s="3" t="s">
        <v>142</v>
      </c>
      <c r="C20" s="3" t="s">
        <v>62</v>
      </c>
      <c r="D20" s="1">
        <f>SUM(E20:G20)-MIN(E20:G20)</f>
        <v>1439</v>
      </c>
      <c r="E20" s="1">
        <v>695</v>
      </c>
      <c r="F20" s="1">
        <v>744</v>
      </c>
      <c r="G20" s="1">
        <v>0</v>
      </c>
      <c r="H20" s="15"/>
      <c r="I20" s="1">
        <v>16</v>
      </c>
      <c r="J20" s="3" t="s">
        <v>155</v>
      </c>
      <c r="K20" s="3" t="s">
        <v>63</v>
      </c>
      <c r="L20" s="11"/>
      <c r="M20" s="11">
        <v>0.0018158564814814814</v>
      </c>
      <c r="N20" s="11">
        <f t="shared" si="0"/>
        <v>0.0018158564814814814</v>
      </c>
    </row>
    <row r="21" spans="1:14" ht="12.75">
      <c r="A21" s="1">
        <v>17</v>
      </c>
      <c r="B21" s="3" t="s">
        <v>143</v>
      </c>
      <c r="C21" s="3" t="s">
        <v>63</v>
      </c>
      <c r="D21" s="1">
        <f>SUM(E21:G21)-MIN(E21:G21)</f>
        <v>1431</v>
      </c>
      <c r="E21" s="1">
        <v>688</v>
      </c>
      <c r="F21" s="1">
        <v>675</v>
      </c>
      <c r="G21" s="1">
        <v>743</v>
      </c>
      <c r="H21" s="15"/>
      <c r="I21" s="1">
        <v>17</v>
      </c>
      <c r="J21" s="3" t="s">
        <v>142</v>
      </c>
      <c r="K21" s="3" t="s">
        <v>62</v>
      </c>
      <c r="L21" s="11">
        <v>0.0018214120370370372</v>
      </c>
      <c r="M21" s="11">
        <v>0.0019248842592592592</v>
      </c>
      <c r="N21" s="11">
        <f t="shared" si="0"/>
        <v>0.0018214120370370372</v>
      </c>
    </row>
    <row r="22" spans="1:14" ht="12.75">
      <c r="A22" s="1">
        <v>18</v>
      </c>
      <c r="B22" s="3" t="s">
        <v>303</v>
      </c>
      <c r="C22" s="3" t="s">
        <v>64</v>
      </c>
      <c r="D22" s="1">
        <f>SUM(E22:G22)-MIN(E22:G22)</f>
        <v>1418</v>
      </c>
      <c r="E22" s="1">
        <v>0</v>
      </c>
      <c r="F22" s="1">
        <v>692</v>
      </c>
      <c r="G22" s="1">
        <v>726</v>
      </c>
      <c r="H22" s="15"/>
      <c r="I22" s="1">
        <v>18</v>
      </c>
      <c r="J22" s="3" t="s">
        <v>147</v>
      </c>
      <c r="K22" s="3" t="s">
        <v>64</v>
      </c>
      <c r="L22" s="11">
        <v>0.001991898148148148</v>
      </c>
      <c r="M22" s="11">
        <v>0.0018225694444444444</v>
      </c>
      <c r="N22" s="11">
        <f t="shared" si="0"/>
        <v>0.0018225694444444444</v>
      </c>
    </row>
    <row r="23" spans="1:14" ht="12.75">
      <c r="A23" s="1">
        <v>19</v>
      </c>
      <c r="B23" s="3" t="s">
        <v>135</v>
      </c>
      <c r="C23" s="3" t="s">
        <v>65</v>
      </c>
      <c r="D23" s="1">
        <f>SUM(E23:G23)-MIN(E23:G23)</f>
        <v>1376</v>
      </c>
      <c r="E23" s="1">
        <v>803</v>
      </c>
      <c r="F23" s="1">
        <v>573</v>
      </c>
      <c r="G23" s="1">
        <v>0</v>
      </c>
      <c r="H23" s="15"/>
      <c r="I23" s="1">
        <v>19</v>
      </c>
      <c r="J23" s="3" t="s">
        <v>136</v>
      </c>
      <c r="K23" s="3" t="s">
        <v>65</v>
      </c>
      <c r="L23" s="11">
        <v>0.0018296296296296296</v>
      </c>
      <c r="M23" s="11">
        <v>0.001827199074074074</v>
      </c>
      <c r="N23" s="11">
        <f t="shared" si="0"/>
        <v>0.001827199074074074</v>
      </c>
    </row>
    <row r="24" spans="1:14" ht="12.75">
      <c r="A24" s="1">
        <v>20</v>
      </c>
      <c r="B24" s="3" t="s">
        <v>145</v>
      </c>
      <c r="C24" s="3" t="s">
        <v>62</v>
      </c>
      <c r="D24" s="1">
        <f>SUM(E24:G24)-MIN(E24:G24)</f>
        <v>1319</v>
      </c>
      <c r="E24" s="1">
        <v>635</v>
      </c>
      <c r="F24" s="1">
        <v>684</v>
      </c>
      <c r="G24" s="1">
        <v>604</v>
      </c>
      <c r="H24" s="15"/>
      <c r="I24" s="1">
        <v>20</v>
      </c>
      <c r="J24" s="3" t="s">
        <v>131</v>
      </c>
      <c r="K24" s="3" t="s">
        <v>65</v>
      </c>
      <c r="L24" s="11">
        <v>0.0018311342592592596</v>
      </c>
      <c r="M24" s="11"/>
      <c r="N24" s="11">
        <f t="shared" si="0"/>
        <v>0.0018311342592592596</v>
      </c>
    </row>
    <row r="25" spans="1:14" ht="12.75">
      <c r="A25" s="1">
        <v>21</v>
      </c>
      <c r="B25" s="3" t="s">
        <v>150</v>
      </c>
      <c r="C25" s="3" t="s">
        <v>63</v>
      </c>
      <c r="D25" s="1">
        <f>SUM(E25:G25)-MIN(E25:G25)</f>
        <v>1295</v>
      </c>
      <c r="E25" s="1">
        <v>544</v>
      </c>
      <c r="F25" s="1">
        <v>615</v>
      </c>
      <c r="G25" s="1">
        <v>680</v>
      </c>
      <c r="H25" s="15"/>
      <c r="I25" s="1">
        <v>21</v>
      </c>
      <c r="J25" s="3" t="s">
        <v>138</v>
      </c>
      <c r="K25" s="3" t="s">
        <v>64</v>
      </c>
      <c r="L25" s="11"/>
      <c r="M25" s="11">
        <v>0.0018400462962962962</v>
      </c>
      <c r="N25" s="11">
        <f t="shared" si="0"/>
        <v>0.0018400462962962962</v>
      </c>
    </row>
    <row r="26" spans="1:14" ht="12.75">
      <c r="A26" s="1">
        <v>22</v>
      </c>
      <c r="B26" s="3" t="s">
        <v>157</v>
      </c>
      <c r="C26" s="3" t="s">
        <v>64</v>
      </c>
      <c r="D26" s="1">
        <f>SUM(E26:G26)-MIN(E26:G26)</f>
        <v>1275</v>
      </c>
      <c r="E26" s="1">
        <v>374</v>
      </c>
      <c r="F26" s="1">
        <v>619</v>
      </c>
      <c r="G26" s="1">
        <v>656</v>
      </c>
      <c r="H26" s="15"/>
      <c r="I26" s="1">
        <v>22</v>
      </c>
      <c r="J26" s="3" t="s">
        <v>151</v>
      </c>
      <c r="K26" s="3" t="s">
        <v>64</v>
      </c>
      <c r="L26" s="11">
        <v>0.0018447916666666665</v>
      </c>
      <c r="M26" s="11"/>
      <c r="N26" s="11">
        <f t="shared" si="0"/>
        <v>0.0018447916666666665</v>
      </c>
    </row>
    <row r="27" spans="1:14" ht="12.75">
      <c r="A27" s="1">
        <v>23</v>
      </c>
      <c r="B27" s="3" t="s">
        <v>159</v>
      </c>
      <c r="C27" s="3" t="s">
        <v>64</v>
      </c>
      <c r="D27" s="1">
        <f>SUM(E27:G27)-MIN(E27:G27)</f>
        <v>1272</v>
      </c>
      <c r="E27" s="1">
        <v>218</v>
      </c>
      <c r="F27" s="1">
        <v>632</v>
      </c>
      <c r="G27" s="1">
        <v>640</v>
      </c>
      <c r="H27" s="15"/>
      <c r="I27" s="1">
        <v>23</v>
      </c>
      <c r="J27" s="3" t="s">
        <v>149</v>
      </c>
      <c r="K27" s="3" t="s">
        <v>64</v>
      </c>
      <c r="L27" s="11">
        <v>0.001959027777777778</v>
      </c>
      <c r="M27" s="11">
        <v>0.0018512731481481481</v>
      </c>
      <c r="N27" s="11">
        <f t="shared" si="0"/>
        <v>0.0018512731481481481</v>
      </c>
    </row>
    <row r="28" spans="1:14" ht="12.75">
      <c r="A28" s="1">
        <v>24</v>
      </c>
      <c r="B28" s="3" t="s">
        <v>146</v>
      </c>
      <c r="C28" s="3" t="s">
        <v>62</v>
      </c>
      <c r="D28" s="1">
        <f>SUM(E28:G28)-MIN(E28:G28)</f>
        <v>1246</v>
      </c>
      <c r="E28" s="1">
        <v>634</v>
      </c>
      <c r="F28" s="1">
        <v>0</v>
      </c>
      <c r="G28" s="1">
        <v>612</v>
      </c>
      <c r="H28" s="15"/>
      <c r="I28" s="1">
        <v>24</v>
      </c>
      <c r="J28" s="3" t="s">
        <v>153</v>
      </c>
      <c r="K28" s="3" t="s">
        <v>63</v>
      </c>
      <c r="L28" s="11">
        <v>0.001859837962962963</v>
      </c>
      <c r="M28" s="11">
        <v>0.0018849537037037038</v>
      </c>
      <c r="N28" s="11">
        <f t="shared" si="0"/>
        <v>0.001859837962962963</v>
      </c>
    </row>
    <row r="29" spans="1:14" ht="12.75">
      <c r="A29" s="1">
        <v>25</v>
      </c>
      <c r="B29" s="3" t="s">
        <v>152</v>
      </c>
      <c r="C29" s="3" t="s">
        <v>64</v>
      </c>
      <c r="D29" s="1">
        <f>SUM(E29:G29)-MIN(E29:G29)</f>
        <v>1203</v>
      </c>
      <c r="E29" s="1">
        <v>526</v>
      </c>
      <c r="F29" s="1">
        <v>599</v>
      </c>
      <c r="G29" s="1">
        <v>604</v>
      </c>
      <c r="H29" s="15"/>
      <c r="I29" s="1">
        <v>25</v>
      </c>
      <c r="J29" s="3" t="s">
        <v>148</v>
      </c>
      <c r="K29" s="3" t="s">
        <v>65</v>
      </c>
      <c r="L29" s="11">
        <v>0.0020542824074074074</v>
      </c>
      <c r="M29" s="11">
        <v>0.001865972222222222</v>
      </c>
      <c r="N29" s="11">
        <f t="shared" si="0"/>
        <v>0.001865972222222222</v>
      </c>
    </row>
    <row r="30" spans="1:14" ht="12.75">
      <c r="A30" s="1">
        <v>26</v>
      </c>
      <c r="B30" s="3" t="s">
        <v>151</v>
      </c>
      <c r="C30" s="3" t="s">
        <v>64</v>
      </c>
      <c r="D30" s="1">
        <f>SUM(E30:G30)-MIN(E30:G30)</f>
        <v>1171</v>
      </c>
      <c r="E30" s="1">
        <v>532</v>
      </c>
      <c r="F30" s="1">
        <v>0</v>
      </c>
      <c r="G30" s="1">
        <v>639</v>
      </c>
      <c r="H30" s="15"/>
      <c r="I30" s="1">
        <v>26</v>
      </c>
      <c r="J30" s="3" t="s">
        <v>141</v>
      </c>
      <c r="K30" s="3" t="s">
        <v>63</v>
      </c>
      <c r="L30" s="11">
        <v>0.0019083333333333333</v>
      </c>
      <c r="M30" s="11"/>
      <c r="N30" s="11">
        <f t="shared" si="0"/>
        <v>0.0019083333333333333</v>
      </c>
    </row>
    <row r="31" spans="1:14" ht="12.75">
      <c r="A31" s="1">
        <v>27</v>
      </c>
      <c r="B31" s="3" t="s">
        <v>148</v>
      </c>
      <c r="C31" s="3" t="s">
        <v>65</v>
      </c>
      <c r="D31" s="1">
        <f>SUM(E31:G31)-MIN(E31:G31)</f>
        <v>1167</v>
      </c>
      <c r="E31" s="1">
        <v>608</v>
      </c>
      <c r="F31" s="1">
        <v>559</v>
      </c>
      <c r="G31" s="1">
        <v>0</v>
      </c>
      <c r="H31" s="15"/>
      <c r="I31" s="1">
        <v>27</v>
      </c>
      <c r="J31" s="3" t="s">
        <v>150</v>
      </c>
      <c r="K31" s="3" t="s">
        <v>63</v>
      </c>
      <c r="L31" s="11">
        <v>0.0019388888888888886</v>
      </c>
      <c r="M31" s="11">
        <v>0.0019392361111111112</v>
      </c>
      <c r="N31" s="11">
        <f t="shared" si="0"/>
        <v>0.0019388888888888886</v>
      </c>
    </row>
    <row r="32" spans="1:14" ht="12.75">
      <c r="A32" s="1">
        <v>28</v>
      </c>
      <c r="B32" s="3" t="s">
        <v>153</v>
      </c>
      <c r="C32" s="3" t="s">
        <v>63</v>
      </c>
      <c r="D32" s="1">
        <f>SUM(E32:G32)-MIN(E32:G32)</f>
        <v>1163</v>
      </c>
      <c r="E32" s="1">
        <v>507</v>
      </c>
      <c r="F32" s="1">
        <v>601</v>
      </c>
      <c r="G32" s="1">
        <v>562</v>
      </c>
      <c r="I32" s="1">
        <v>28</v>
      </c>
      <c r="J32" s="3" t="s">
        <v>305</v>
      </c>
      <c r="K32" s="3" t="s">
        <v>65</v>
      </c>
      <c r="L32" s="11"/>
      <c r="M32" s="11">
        <v>0.00194375</v>
      </c>
      <c r="N32" s="11">
        <f t="shared" si="0"/>
        <v>0.00194375</v>
      </c>
    </row>
    <row r="33" spans="1:14" ht="12.75">
      <c r="A33" s="1">
        <v>29</v>
      </c>
      <c r="B33" s="3" t="s">
        <v>149</v>
      </c>
      <c r="C33" s="3" t="s">
        <v>64</v>
      </c>
      <c r="D33" s="1">
        <f>SUM(E33:G33)-MIN(E33:G33)</f>
        <v>1162</v>
      </c>
      <c r="E33" s="1">
        <v>560</v>
      </c>
      <c r="F33" s="1">
        <v>602</v>
      </c>
      <c r="G33" s="1">
        <v>490</v>
      </c>
      <c r="I33" s="1">
        <v>29</v>
      </c>
      <c r="J33" s="3" t="s">
        <v>159</v>
      </c>
      <c r="K33" s="3" t="s">
        <v>64</v>
      </c>
      <c r="L33" s="11"/>
      <c r="M33" s="11">
        <v>0.0019471064814814817</v>
      </c>
      <c r="N33" s="11">
        <f t="shared" si="0"/>
        <v>0.0019471064814814817</v>
      </c>
    </row>
    <row r="34" spans="1:14" ht="12.75">
      <c r="A34" s="1">
        <v>30</v>
      </c>
      <c r="B34" s="3" t="s">
        <v>155</v>
      </c>
      <c r="C34" s="3" t="s">
        <v>63</v>
      </c>
      <c r="D34" s="1">
        <f>SUM(E34:G34)-MIN(E34:G34)</f>
        <v>1132</v>
      </c>
      <c r="E34" s="1">
        <v>459</v>
      </c>
      <c r="F34" s="1">
        <v>553</v>
      </c>
      <c r="G34" s="1">
        <v>579</v>
      </c>
      <c r="I34" s="1">
        <v>30</v>
      </c>
      <c r="J34" s="3" t="s">
        <v>304</v>
      </c>
      <c r="K34" s="3" t="s">
        <v>65</v>
      </c>
      <c r="L34" s="11"/>
      <c r="M34" s="11">
        <v>0.0019494212962962963</v>
      </c>
      <c r="N34" s="11">
        <f t="shared" si="0"/>
        <v>0.0019494212962962963</v>
      </c>
    </row>
    <row r="35" spans="1:14" ht="12.75">
      <c r="A35" s="1">
        <v>31</v>
      </c>
      <c r="B35" s="3" t="s">
        <v>156</v>
      </c>
      <c r="C35" s="3" t="s">
        <v>62</v>
      </c>
      <c r="D35" s="1">
        <f>SUM(E35:G35)-MIN(E35:G35)</f>
        <v>1107</v>
      </c>
      <c r="E35" s="1">
        <v>383</v>
      </c>
      <c r="F35" s="1">
        <v>724</v>
      </c>
      <c r="G35" s="1">
        <v>0</v>
      </c>
      <c r="I35" s="1">
        <v>31</v>
      </c>
      <c r="J35" s="3" t="s">
        <v>303</v>
      </c>
      <c r="K35" s="3" t="s">
        <v>64</v>
      </c>
      <c r="L35" s="11"/>
      <c r="M35" s="11">
        <v>0.0019650462962962963</v>
      </c>
      <c r="N35" s="11">
        <f t="shared" si="0"/>
        <v>0.0019650462962962963</v>
      </c>
    </row>
    <row r="36" spans="1:14" ht="12.75">
      <c r="A36" s="1">
        <v>32</v>
      </c>
      <c r="B36" s="3" t="s">
        <v>154</v>
      </c>
      <c r="C36" s="3" t="s">
        <v>63</v>
      </c>
      <c r="D36" s="1">
        <f>SUM(E36:G36)-MIN(E36:G36)</f>
        <v>952</v>
      </c>
      <c r="E36" s="1">
        <v>493</v>
      </c>
      <c r="F36" s="1">
        <v>0</v>
      </c>
      <c r="G36" s="1">
        <v>459</v>
      </c>
      <c r="I36" s="1">
        <v>32</v>
      </c>
      <c r="J36" s="3" t="s">
        <v>157</v>
      </c>
      <c r="K36" s="3" t="s">
        <v>64</v>
      </c>
      <c r="L36" s="11">
        <v>0.0019849537037037036</v>
      </c>
      <c r="M36" s="11">
        <v>0.001971296296296296</v>
      </c>
      <c r="N36" s="11">
        <f t="shared" si="0"/>
        <v>0.001971296296296296</v>
      </c>
    </row>
    <row r="37" spans="1:14" ht="12.75">
      <c r="A37" s="1">
        <v>33</v>
      </c>
      <c r="B37" s="3" t="s">
        <v>131</v>
      </c>
      <c r="C37" s="3" t="s">
        <v>65</v>
      </c>
      <c r="D37" s="1">
        <f>SUM(E37:G37)-MIN(E37:G37)</f>
        <v>874</v>
      </c>
      <c r="E37" s="1">
        <v>874</v>
      </c>
      <c r="F37" s="1">
        <v>0</v>
      </c>
      <c r="G37" s="1">
        <v>0</v>
      </c>
      <c r="I37" s="1">
        <v>33</v>
      </c>
      <c r="J37" s="3" t="s">
        <v>152</v>
      </c>
      <c r="K37" s="3" t="s">
        <v>64</v>
      </c>
      <c r="L37" s="11">
        <v>0.0019725694444444443</v>
      </c>
      <c r="M37" s="11">
        <v>0.001973958333333333</v>
      </c>
      <c r="N37" s="11">
        <f t="shared" si="0"/>
        <v>0.0019725694444444443</v>
      </c>
    </row>
    <row r="38" spans="1:14" ht="12.75">
      <c r="A38" s="1">
        <v>34</v>
      </c>
      <c r="B38" s="3" t="s">
        <v>302</v>
      </c>
      <c r="C38" s="3" t="s">
        <v>64</v>
      </c>
      <c r="D38" s="1">
        <f>SUM(E38:G38)-MIN(E38:G38)</f>
        <v>743</v>
      </c>
      <c r="E38" s="1">
        <v>0</v>
      </c>
      <c r="F38" s="1">
        <v>743</v>
      </c>
      <c r="G38" s="1">
        <v>0</v>
      </c>
      <c r="I38" s="1">
        <v>34</v>
      </c>
      <c r="J38" s="3" t="s">
        <v>302</v>
      </c>
      <c r="K38" s="3" t="s">
        <v>64</v>
      </c>
      <c r="L38" s="11"/>
      <c r="M38" s="11">
        <v>0.0019837962962962964</v>
      </c>
      <c r="N38" s="11">
        <f t="shared" si="0"/>
        <v>0.0019837962962962964</v>
      </c>
    </row>
    <row r="39" spans="1:14" ht="12.75">
      <c r="A39" s="1">
        <v>35</v>
      </c>
      <c r="B39" s="3" t="s">
        <v>141</v>
      </c>
      <c r="C39" s="3" t="s">
        <v>63</v>
      </c>
      <c r="D39" s="1">
        <f>SUM(E39:G39)-MIN(E39:G39)</f>
        <v>703</v>
      </c>
      <c r="E39" s="1">
        <v>703</v>
      </c>
      <c r="F39" s="1">
        <v>0</v>
      </c>
      <c r="G39" s="1">
        <v>0</v>
      </c>
      <c r="I39" s="1">
        <v>35</v>
      </c>
      <c r="J39" s="3" t="s">
        <v>154</v>
      </c>
      <c r="K39" s="3" t="s">
        <v>63</v>
      </c>
      <c r="L39" s="11">
        <v>0.0019901620370370372</v>
      </c>
      <c r="M39" s="11"/>
      <c r="N39" s="11">
        <f t="shared" si="0"/>
        <v>0.0019901620370370372</v>
      </c>
    </row>
    <row r="40" spans="1:14" ht="12.75">
      <c r="A40" s="1">
        <v>36</v>
      </c>
      <c r="B40" s="3" t="s">
        <v>304</v>
      </c>
      <c r="C40" s="3" t="s">
        <v>65</v>
      </c>
      <c r="D40" s="1">
        <f>SUM(E40:G40)-MIN(E40:G40)</f>
        <v>547</v>
      </c>
      <c r="E40" s="1">
        <v>0</v>
      </c>
      <c r="F40" s="1">
        <v>547</v>
      </c>
      <c r="G40" s="1">
        <v>0</v>
      </c>
      <c r="I40" s="1">
        <v>36</v>
      </c>
      <c r="J40" s="3" t="s">
        <v>145</v>
      </c>
      <c r="K40" s="3" t="s">
        <v>62</v>
      </c>
      <c r="L40" s="11">
        <v>0.0026589120370370373</v>
      </c>
      <c r="M40" s="11">
        <v>0.0019957175925925928</v>
      </c>
      <c r="N40" s="11">
        <f t="shared" si="0"/>
        <v>0.0019957175925925928</v>
      </c>
    </row>
    <row r="41" spans="1:14" ht="12.75">
      <c r="A41" s="1">
        <v>37</v>
      </c>
      <c r="B41" s="3" t="s">
        <v>305</v>
      </c>
      <c r="C41" s="3" t="s">
        <v>65</v>
      </c>
      <c r="D41" s="1">
        <f>SUM(E41:G41)-MIN(E41:G41)</f>
        <v>518</v>
      </c>
      <c r="E41" s="1">
        <v>0</v>
      </c>
      <c r="F41" s="1">
        <v>518</v>
      </c>
      <c r="G41" s="1">
        <v>0</v>
      </c>
      <c r="I41" s="1">
        <v>37</v>
      </c>
      <c r="J41" s="3" t="s">
        <v>306</v>
      </c>
      <c r="K41" s="3" t="s">
        <v>65</v>
      </c>
      <c r="L41" s="11"/>
      <c r="M41" s="11">
        <v>0.002010648148148148</v>
      </c>
      <c r="N41" s="11">
        <f t="shared" si="0"/>
        <v>0.002010648148148148</v>
      </c>
    </row>
    <row r="42" spans="1:14" ht="12.75">
      <c r="A42" s="1">
        <v>38</v>
      </c>
      <c r="B42" s="30" t="s">
        <v>368</v>
      </c>
      <c r="C42" s="4" t="s">
        <v>64</v>
      </c>
      <c r="D42" s="4">
        <f>SUM(E42:G42)-MIN(E42:G42)</f>
        <v>504</v>
      </c>
      <c r="E42" s="4">
        <v>0</v>
      </c>
      <c r="F42" s="4">
        <v>0</v>
      </c>
      <c r="G42" s="4">
        <v>504</v>
      </c>
      <c r="I42" s="1">
        <v>38</v>
      </c>
      <c r="J42" s="3" t="s">
        <v>146</v>
      </c>
      <c r="K42" s="3" t="s">
        <v>62</v>
      </c>
      <c r="L42" s="11">
        <v>0.002061689814814815</v>
      </c>
      <c r="M42" s="11"/>
      <c r="N42" s="11">
        <f t="shared" si="0"/>
        <v>0.002061689814814815</v>
      </c>
    </row>
    <row r="43" spans="1:7" ht="12.75">
      <c r="A43" s="1">
        <v>39</v>
      </c>
      <c r="B43" s="3" t="s">
        <v>306</v>
      </c>
      <c r="C43" s="3" t="s">
        <v>65</v>
      </c>
      <c r="D43" s="1">
        <f>SUM(E43:G43)-MIN(E43:G43)</f>
        <v>417</v>
      </c>
      <c r="E43" s="1">
        <v>0</v>
      </c>
      <c r="F43" s="1">
        <v>417</v>
      </c>
      <c r="G43" s="1">
        <v>0</v>
      </c>
    </row>
    <row r="44" spans="1:7" ht="12.75">
      <c r="A44" s="4">
        <v>40</v>
      </c>
      <c r="B44" s="29" t="s">
        <v>160</v>
      </c>
      <c r="C44" s="3" t="s">
        <v>62</v>
      </c>
      <c r="D44" s="1">
        <f>SUM(E44:G44)-MIN(E44:G44)</f>
        <v>262</v>
      </c>
      <c r="E44" s="1">
        <v>96</v>
      </c>
      <c r="F44" s="1">
        <v>0</v>
      </c>
      <c r="G44" s="1">
        <v>166</v>
      </c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conditionalFormatting sqref="A4:G43">
    <cfRule type="expression" priority="2" dxfId="0" stopIfTrue="1">
      <formula>$A4&lt;4</formula>
    </cfRule>
  </conditionalFormatting>
  <conditionalFormatting sqref="I5:N42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zoomScalePageLayoutView="0" workbookViewId="0" topLeftCell="A1">
      <selection activeCell="A3" sqref="A3:G7"/>
    </sheetView>
  </sheetViews>
  <sheetFormatPr defaultColWidth="9.00390625" defaultRowHeight="12.75"/>
  <cols>
    <col min="1" max="1" width="3.625" style="4" customWidth="1"/>
    <col min="2" max="2" width="26.00390625" style="4" customWidth="1"/>
    <col min="3" max="3" width="12.75390625" style="3" bestFit="1" customWidth="1"/>
    <col min="4" max="4" width="8.125" style="3" customWidth="1"/>
    <col min="5" max="7" width="8.125" style="1" customWidth="1"/>
    <col min="8" max="8" width="3.125" style="4" customWidth="1"/>
    <col min="9" max="9" width="3.625" style="4" customWidth="1"/>
    <col min="10" max="10" width="24.75390625" style="4" customWidth="1"/>
    <col min="11" max="11" width="12.75390625" style="4" bestFit="1" customWidth="1"/>
    <col min="12" max="12" width="8.50390625" style="1" customWidth="1"/>
    <col min="13" max="14" width="8.50390625" style="4" customWidth="1"/>
    <col min="15" max="16384" width="9.00390625" style="4" customWidth="1"/>
  </cols>
  <sheetData>
    <row r="1" spans="1:12" ht="12.75">
      <c r="A1" s="12" t="s">
        <v>23</v>
      </c>
      <c r="C1" s="3" t="s">
        <v>12</v>
      </c>
      <c r="I1" s="14"/>
      <c r="L1" s="15"/>
    </row>
    <row r="3" spans="1:12" ht="12.75">
      <c r="A3" s="14" t="s">
        <v>20</v>
      </c>
      <c r="I3" s="14" t="str">
        <f>A3</f>
        <v>Meisjes Pupillen C 2006</v>
      </c>
      <c r="L3" s="15" t="s">
        <v>0</v>
      </c>
    </row>
    <row r="4" spans="1:14" ht="12.75">
      <c r="A4" s="1" t="s">
        <v>1</v>
      </c>
      <c r="B4" s="1" t="s">
        <v>3</v>
      </c>
      <c r="C4" s="1" t="s">
        <v>4</v>
      </c>
      <c r="D4" s="1" t="s">
        <v>10</v>
      </c>
      <c r="E4" s="31">
        <v>41741</v>
      </c>
      <c r="F4" s="31">
        <v>41776</v>
      </c>
      <c r="G4" s="31">
        <v>41804</v>
      </c>
      <c r="I4" s="14" t="s">
        <v>1</v>
      </c>
      <c r="J4" s="14" t="s">
        <v>3</v>
      </c>
      <c r="K4" s="14" t="s">
        <v>4</v>
      </c>
      <c r="L4" s="16">
        <f>E4</f>
        <v>41741</v>
      </c>
      <c r="M4" s="18">
        <f>F4</f>
        <v>41776</v>
      </c>
      <c r="N4" s="4" t="s">
        <v>11</v>
      </c>
    </row>
    <row r="5" spans="1:14" ht="12.75">
      <c r="A5" s="1">
        <v>1</v>
      </c>
      <c r="B5" s="3" t="s">
        <v>260</v>
      </c>
      <c r="C5" s="3" t="s">
        <v>64</v>
      </c>
      <c r="D5" s="1">
        <f>SUM(E5:G5)-MIN(E5:G5)</f>
        <v>1951</v>
      </c>
      <c r="E5" s="1">
        <v>861</v>
      </c>
      <c r="F5" s="1">
        <v>956</v>
      </c>
      <c r="G5" s="1">
        <v>995</v>
      </c>
      <c r="I5" s="1">
        <v>1</v>
      </c>
      <c r="J5" s="3" t="s">
        <v>260</v>
      </c>
      <c r="K5" s="3" t="s">
        <v>64</v>
      </c>
      <c r="L5" s="11">
        <v>0.0016760416666666666</v>
      </c>
      <c r="M5" s="11">
        <v>0.0016443287037037036</v>
      </c>
      <c r="N5" s="11">
        <f aca="true" t="shared" si="0" ref="N5:N30">MIN(L5:M5)</f>
        <v>0.0016443287037037036</v>
      </c>
    </row>
    <row r="6" spans="1:14" ht="12.75">
      <c r="A6" s="1">
        <v>2</v>
      </c>
      <c r="B6" s="3" t="s">
        <v>286</v>
      </c>
      <c r="C6" s="3" t="s">
        <v>64</v>
      </c>
      <c r="D6" s="1">
        <f>SUM(E6:G6)-MIN(E6:G6)</f>
        <v>1928</v>
      </c>
      <c r="E6" s="1">
        <v>861</v>
      </c>
      <c r="F6" s="1">
        <v>941</v>
      </c>
      <c r="G6" s="1">
        <v>987</v>
      </c>
      <c r="H6" s="17"/>
      <c r="I6" s="1">
        <v>2</v>
      </c>
      <c r="J6" s="3" t="s">
        <v>259</v>
      </c>
      <c r="K6" s="3" t="s">
        <v>64</v>
      </c>
      <c r="L6" s="11">
        <v>0.0016568287037037038</v>
      </c>
      <c r="M6" s="11">
        <v>0.0017105324074074074</v>
      </c>
      <c r="N6" s="11">
        <f t="shared" si="0"/>
        <v>0.0016568287037037038</v>
      </c>
    </row>
    <row r="7" spans="1:14" ht="12.75">
      <c r="A7" s="1">
        <v>3</v>
      </c>
      <c r="B7" s="3" t="s">
        <v>259</v>
      </c>
      <c r="C7" s="3" t="s">
        <v>64</v>
      </c>
      <c r="D7" s="1">
        <f>SUM(E7:G7)-MIN(E7:G7)</f>
        <v>1837</v>
      </c>
      <c r="E7" s="1">
        <v>920</v>
      </c>
      <c r="F7" s="1">
        <v>917</v>
      </c>
      <c r="G7" s="1">
        <v>0</v>
      </c>
      <c r="H7" s="17"/>
      <c r="I7" s="1">
        <v>3</v>
      </c>
      <c r="J7" s="3" t="s">
        <v>261</v>
      </c>
      <c r="K7" s="3" t="s">
        <v>64</v>
      </c>
      <c r="L7" s="11">
        <v>0.001838888888888889</v>
      </c>
      <c r="M7" s="11">
        <v>0.0016597222222222224</v>
      </c>
      <c r="N7" s="11">
        <f t="shared" si="0"/>
        <v>0.0016597222222222224</v>
      </c>
    </row>
    <row r="8" spans="1:14" ht="12.75">
      <c r="A8" s="1">
        <v>4</v>
      </c>
      <c r="B8" s="3" t="s">
        <v>264</v>
      </c>
      <c r="C8" s="3" t="s">
        <v>64</v>
      </c>
      <c r="D8" s="1">
        <f>SUM(E8:G8)-MIN(E8:G8)</f>
        <v>1722</v>
      </c>
      <c r="E8" s="1">
        <v>770</v>
      </c>
      <c r="F8" s="1">
        <v>829</v>
      </c>
      <c r="G8" s="1">
        <v>893</v>
      </c>
      <c r="H8" s="17"/>
      <c r="I8" s="1">
        <v>4</v>
      </c>
      <c r="J8" s="3" t="s">
        <v>298</v>
      </c>
      <c r="K8" s="3" t="s">
        <v>62</v>
      </c>
      <c r="L8" s="11"/>
      <c r="M8" s="11">
        <v>0.001694097222222222</v>
      </c>
      <c r="N8" s="11">
        <f t="shared" si="0"/>
        <v>0.001694097222222222</v>
      </c>
    </row>
    <row r="9" spans="1:14" ht="12.75">
      <c r="A9" s="1">
        <v>5</v>
      </c>
      <c r="B9" s="3" t="s">
        <v>263</v>
      </c>
      <c r="C9" s="3" t="s">
        <v>64</v>
      </c>
      <c r="D9" s="1">
        <f>SUM(E9:G9)-MIN(E9:G9)</f>
        <v>1713</v>
      </c>
      <c r="E9" s="1">
        <v>804</v>
      </c>
      <c r="F9" s="1">
        <v>845</v>
      </c>
      <c r="G9" s="1">
        <v>868</v>
      </c>
      <c r="H9" s="17"/>
      <c r="I9" s="1">
        <v>5</v>
      </c>
      <c r="J9" s="3" t="s">
        <v>265</v>
      </c>
      <c r="K9" s="3" t="s">
        <v>62</v>
      </c>
      <c r="L9" s="11">
        <v>0.0017119212962962965</v>
      </c>
      <c r="M9" s="11">
        <v>0.001800925925925926</v>
      </c>
      <c r="N9" s="11">
        <f t="shared" si="0"/>
        <v>0.0017119212962962965</v>
      </c>
    </row>
    <row r="10" spans="1:14" ht="12.75">
      <c r="A10" s="1">
        <v>6</v>
      </c>
      <c r="B10" s="3" t="s">
        <v>262</v>
      </c>
      <c r="C10" s="3" t="s">
        <v>65</v>
      </c>
      <c r="D10" s="1">
        <f>SUM(E10:G10)-MIN(E10:G10)</f>
        <v>1711</v>
      </c>
      <c r="E10" s="1">
        <v>830</v>
      </c>
      <c r="F10" s="1">
        <v>881</v>
      </c>
      <c r="G10" s="1">
        <v>0</v>
      </c>
      <c r="H10" s="17"/>
      <c r="I10" s="1">
        <v>6</v>
      </c>
      <c r="J10" s="3" t="s">
        <v>262</v>
      </c>
      <c r="K10" s="3" t="s">
        <v>65</v>
      </c>
      <c r="L10" s="11">
        <v>0.001765162037037037</v>
      </c>
      <c r="M10" s="11">
        <v>0.0017324074074074076</v>
      </c>
      <c r="N10" s="11">
        <f t="shared" si="0"/>
        <v>0.0017324074074074076</v>
      </c>
    </row>
    <row r="11" spans="1:14" ht="12.75">
      <c r="A11" s="1">
        <v>7</v>
      </c>
      <c r="B11" s="3" t="s">
        <v>265</v>
      </c>
      <c r="C11" s="3" t="s">
        <v>62</v>
      </c>
      <c r="D11" s="1">
        <f>SUM(E11:G11)-MIN(E11:G11)</f>
        <v>1643</v>
      </c>
      <c r="E11" s="1">
        <v>721</v>
      </c>
      <c r="F11" s="1">
        <v>790</v>
      </c>
      <c r="G11" s="1">
        <v>853</v>
      </c>
      <c r="H11" s="17"/>
      <c r="I11" s="1">
        <v>7</v>
      </c>
      <c r="J11" s="3" t="s">
        <v>270</v>
      </c>
      <c r="K11" s="3" t="s">
        <v>64</v>
      </c>
      <c r="L11" s="11">
        <v>0.0018802083333333333</v>
      </c>
      <c r="M11" s="11">
        <v>0.001762037037037037</v>
      </c>
      <c r="N11" s="11">
        <f t="shared" si="0"/>
        <v>0.001762037037037037</v>
      </c>
    </row>
    <row r="12" spans="1:14" ht="12.75">
      <c r="A12" s="1">
        <v>8</v>
      </c>
      <c r="B12" s="3" t="s">
        <v>268</v>
      </c>
      <c r="C12" s="3" t="s">
        <v>66</v>
      </c>
      <c r="D12" s="1">
        <f>SUM(E12:G12)-MIN(E12:G12)</f>
        <v>1470</v>
      </c>
      <c r="E12" s="1">
        <v>644</v>
      </c>
      <c r="F12" s="1">
        <v>0</v>
      </c>
      <c r="G12" s="1">
        <v>826</v>
      </c>
      <c r="H12" s="17"/>
      <c r="I12" s="1">
        <v>8</v>
      </c>
      <c r="J12" s="3" t="s">
        <v>264</v>
      </c>
      <c r="K12" s="3" t="s">
        <v>64</v>
      </c>
      <c r="L12" s="11">
        <v>0.0018459490740740743</v>
      </c>
      <c r="M12" s="11">
        <v>0.0017626157407407408</v>
      </c>
      <c r="N12" s="11">
        <f t="shared" si="0"/>
        <v>0.0017626157407407408</v>
      </c>
    </row>
    <row r="13" spans="1:14" ht="12.75">
      <c r="A13" s="1">
        <v>9</v>
      </c>
      <c r="B13" s="3" t="s">
        <v>267</v>
      </c>
      <c r="C13" s="3" t="s">
        <v>62</v>
      </c>
      <c r="D13" s="1">
        <f>SUM(E13:G13)-MIN(E13:G13)</f>
        <v>1449</v>
      </c>
      <c r="E13" s="1">
        <v>690</v>
      </c>
      <c r="F13" s="1">
        <v>759</v>
      </c>
      <c r="G13" s="1">
        <v>0</v>
      </c>
      <c r="H13" s="17"/>
      <c r="I13" s="1">
        <v>9</v>
      </c>
      <c r="J13" s="3" t="s">
        <v>263</v>
      </c>
      <c r="K13" s="3" t="s">
        <v>64</v>
      </c>
      <c r="L13" s="11">
        <v>0.001798148148148148</v>
      </c>
      <c r="M13" s="11">
        <v>0.0018515046296296298</v>
      </c>
      <c r="N13" s="11">
        <f t="shared" si="0"/>
        <v>0.001798148148148148</v>
      </c>
    </row>
    <row r="14" spans="1:14" ht="12.75">
      <c r="A14" s="1">
        <v>10</v>
      </c>
      <c r="B14" s="3" t="s">
        <v>266</v>
      </c>
      <c r="C14" s="3" t="s">
        <v>64</v>
      </c>
      <c r="D14" s="1">
        <f>SUM(E14:G14)-MIN(E14:G14)</f>
        <v>1408</v>
      </c>
      <c r="E14" s="1">
        <v>708</v>
      </c>
      <c r="F14" s="1">
        <v>700</v>
      </c>
      <c r="G14" s="1">
        <v>670</v>
      </c>
      <c r="H14" s="17"/>
      <c r="I14" s="1">
        <v>10</v>
      </c>
      <c r="J14" s="3" t="s">
        <v>274</v>
      </c>
      <c r="K14" s="3" t="s">
        <v>64</v>
      </c>
      <c r="L14" s="11">
        <v>0.0018175925925925927</v>
      </c>
      <c r="M14" s="11">
        <v>0.0018528935185185185</v>
      </c>
      <c r="N14" s="11">
        <f t="shared" si="0"/>
        <v>0.0018175925925925927</v>
      </c>
    </row>
    <row r="15" spans="1:14" ht="12.75">
      <c r="A15" s="1">
        <v>11</v>
      </c>
      <c r="B15" s="3" t="s">
        <v>271</v>
      </c>
      <c r="C15" s="3" t="s">
        <v>64</v>
      </c>
      <c r="D15" s="1">
        <f>SUM(E15:G15)-MIN(E15:G15)</f>
        <v>1364</v>
      </c>
      <c r="E15" s="1">
        <v>585</v>
      </c>
      <c r="F15" s="1">
        <v>629</v>
      </c>
      <c r="G15" s="1">
        <v>735</v>
      </c>
      <c r="H15" s="17"/>
      <c r="I15" s="1">
        <v>11</v>
      </c>
      <c r="J15" s="3" t="s">
        <v>275</v>
      </c>
      <c r="K15" s="3" t="s">
        <v>64</v>
      </c>
      <c r="L15" s="11">
        <v>0.0020519675925925926</v>
      </c>
      <c r="M15" s="11">
        <v>0.0018766203703703703</v>
      </c>
      <c r="N15" s="11">
        <f t="shared" si="0"/>
        <v>0.0018766203703703703</v>
      </c>
    </row>
    <row r="16" spans="1:14" ht="12.75">
      <c r="A16" s="1">
        <v>12</v>
      </c>
      <c r="B16" s="3" t="s">
        <v>287</v>
      </c>
      <c r="C16" s="3" t="s">
        <v>64</v>
      </c>
      <c r="D16" s="1">
        <f>SUM(E16:G16)-MIN(E16:G16)</f>
        <v>1363</v>
      </c>
      <c r="E16" s="1">
        <v>596</v>
      </c>
      <c r="F16" s="1">
        <v>696</v>
      </c>
      <c r="G16" s="1">
        <v>667</v>
      </c>
      <c r="H16" s="17"/>
      <c r="I16" s="1">
        <v>12</v>
      </c>
      <c r="J16" s="3" t="s">
        <v>267</v>
      </c>
      <c r="K16" s="3" t="s">
        <v>62</v>
      </c>
      <c r="L16" s="11">
        <v>0.0019072916666666667</v>
      </c>
      <c r="M16" s="11">
        <v>0.0019063657407407406</v>
      </c>
      <c r="N16" s="11">
        <f t="shared" si="0"/>
        <v>0.0019063657407407406</v>
      </c>
    </row>
    <row r="17" spans="1:14" ht="12.75">
      <c r="A17" s="1">
        <v>13</v>
      </c>
      <c r="B17" s="3" t="s">
        <v>298</v>
      </c>
      <c r="C17" s="3" t="s">
        <v>62</v>
      </c>
      <c r="D17" s="1">
        <f>SUM(E17:G17)-MIN(E17:G17)</f>
        <v>1358</v>
      </c>
      <c r="E17" s="1">
        <v>0</v>
      </c>
      <c r="F17" s="1">
        <v>690</v>
      </c>
      <c r="G17" s="1">
        <v>668</v>
      </c>
      <c r="H17" s="17"/>
      <c r="I17" s="1">
        <v>13</v>
      </c>
      <c r="J17" s="3" t="s">
        <v>271</v>
      </c>
      <c r="K17" s="3" t="s">
        <v>64</v>
      </c>
      <c r="L17" s="11">
        <v>0.0020055555555555556</v>
      </c>
      <c r="M17" s="11">
        <v>0.0019186342592592595</v>
      </c>
      <c r="N17" s="11">
        <f t="shared" si="0"/>
        <v>0.0019186342592592595</v>
      </c>
    </row>
    <row r="18" spans="1:14" ht="12.75">
      <c r="A18" s="1">
        <v>14</v>
      </c>
      <c r="B18" s="3" t="s">
        <v>274</v>
      </c>
      <c r="C18" s="3" t="s">
        <v>64</v>
      </c>
      <c r="D18" s="1">
        <f>SUM(E18:G18)-MIN(E18:G18)</f>
        <v>1329</v>
      </c>
      <c r="E18" s="1">
        <v>525</v>
      </c>
      <c r="F18" s="1">
        <v>627</v>
      </c>
      <c r="G18" s="1">
        <v>702</v>
      </c>
      <c r="H18" s="17"/>
      <c r="I18" s="1">
        <v>14</v>
      </c>
      <c r="J18" s="3" t="s">
        <v>300</v>
      </c>
      <c r="K18" s="3" t="s">
        <v>63</v>
      </c>
      <c r="L18" s="11"/>
      <c r="M18" s="11">
        <v>0.0019236111111111112</v>
      </c>
      <c r="N18" s="11">
        <f t="shared" si="0"/>
        <v>0.0019236111111111112</v>
      </c>
    </row>
    <row r="19" spans="1:14" ht="12.75">
      <c r="A19" s="1">
        <v>15</v>
      </c>
      <c r="B19" s="3" t="s">
        <v>276</v>
      </c>
      <c r="C19" s="3" t="s">
        <v>64</v>
      </c>
      <c r="D19" s="1">
        <f>SUM(E19:G19)-MIN(E19:G19)</f>
        <v>1307</v>
      </c>
      <c r="E19" s="1">
        <v>485</v>
      </c>
      <c r="F19" s="1">
        <v>605</v>
      </c>
      <c r="G19" s="1">
        <v>702</v>
      </c>
      <c r="H19" s="17"/>
      <c r="I19" s="1">
        <v>15</v>
      </c>
      <c r="J19" s="3" t="s">
        <v>276</v>
      </c>
      <c r="K19" s="3" t="s">
        <v>64</v>
      </c>
      <c r="L19" s="11">
        <v>0.002020949074074074</v>
      </c>
      <c r="M19" s="11">
        <v>0.0019332175925925925</v>
      </c>
      <c r="N19" s="11">
        <f t="shared" si="0"/>
        <v>0.0019332175925925925</v>
      </c>
    </row>
    <row r="20" spans="1:14" ht="12.75">
      <c r="A20" s="1">
        <v>16</v>
      </c>
      <c r="B20" s="3" t="s">
        <v>272</v>
      </c>
      <c r="C20" s="3" t="s">
        <v>64</v>
      </c>
      <c r="D20" s="1">
        <f>SUM(E20:G20)-MIN(E20:G20)</f>
        <v>1294</v>
      </c>
      <c r="E20" s="1">
        <v>561</v>
      </c>
      <c r="F20" s="1">
        <v>686</v>
      </c>
      <c r="G20" s="1">
        <v>608</v>
      </c>
      <c r="H20" s="17"/>
      <c r="I20" s="1">
        <v>16</v>
      </c>
      <c r="J20" s="3" t="s">
        <v>268</v>
      </c>
      <c r="K20" s="3" t="s">
        <v>66</v>
      </c>
      <c r="L20" s="11">
        <v>0.0019506944444444444</v>
      </c>
      <c r="M20" s="11"/>
      <c r="N20" s="11">
        <f t="shared" si="0"/>
        <v>0.0019506944444444444</v>
      </c>
    </row>
    <row r="21" spans="1:14" ht="12.75">
      <c r="A21" s="1">
        <v>17</v>
      </c>
      <c r="B21" s="3" t="s">
        <v>275</v>
      </c>
      <c r="C21" s="3" t="s">
        <v>64</v>
      </c>
      <c r="D21" s="1">
        <f>SUM(E21:G21)-MIN(E21:G21)</f>
        <v>1290</v>
      </c>
      <c r="E21" s="1">
        <v>525</v>
      </c>
      <c r="F21" s="1">
        <v>608</v>
      </c>
      <c r="G21" s="1">
        <v>682</v>
      </c>
      <c r="H21" s="17"/>
      <c r="I21" s="1">
        <v>17</v>
      </c>
      <c r="J21" s="3" t="s">
        <v>299</v>
      </c>
      <c r="K21" s="3" t="s">
        <v>62</v>
      </c>
      <c r="L21" s="11"/>
      <c r="M21" s="11">
        <v>0.001957638888888889</v>
      </c>
      <c r="N21" s="11">
        <f t="shared" si="0"/>
        <v>0.001957638888888889</v>
      </c>
    </row>
    <row r="22" spans="1:14" ht="12.75">
      <c r="A22" s="1">
        <v>18</v>
      </c>
      <c r="B22" s="3" t="s">
        <v>269</v>
      </c>
      <c r="C22" s="3" t="s">
        <v>63</v>
      </c>
      <c r="D22" s="1">
        <f>SUM(E22:G22)-MIN(E22:G22)</f>
        <v>1245</v>
      </c>
      <c r="E22" s="1">
        <v>631</v>
      </c>
      <c r="F22" s="1">
        <v>614</v>
      </c>
      <c r="G22" s="1">
        <v>0</v>
      </c>
      <c r="I22" s="1">
        <v>18</v>
      </c>
      <c r="J22" s="3" t="s">
        <v>277</v>
      </c>
      <c r="K22" s="3" t="s">
        <v>64</v>
      </c>
      <c r="L22" s="11">
        <v>0.0019837962962962964</v>
      </c>
      <c r="M22" s="11">
        <v>0.001962962962962963</v>
      </c>
      <c r="N22" s="11">
        <f t="shared" si="0"/>
        <v>0.001962962962962963</v>
      </c>
    </row>
    <row r="23" spans="1:14" ht="12.75">
      <c r="A23" s="1">
        <v>19</v>
      </c>
      <c r="B23" s="3" t="s">
        <v>278</v>
      </c>
      <c r="C23" s="3" t="s">
        <v>64</v>
      </c>
      <c r="D23" s="1">
        <f>SUM(E23:G23)-MIN(E23:G23)</f>
        <v>1105</v>
      </c>
      <c r="E23" s="1">
        <v>360</v>
      </c>
      <c r="F23" s="1">
        <v>558</v>
      </c>
      <c r="G23" s="1">
        <v>547</v>
      </c>
      <c r="I23" s="1">
        <v>19</v>
      </c>
      <c r="J23" s="3" t="s">
        <v>278</v>
      </c>
      <c r="K23" s="3" t="s">
        <v>64</v>
      </c>
      <c r="L23" s="11">
        <v>0.002066319444444445</v>
      </c>
      <c r="M23" s="11">
        <v>0.0019662037037037035</v>
      </c>
      <c r="N23" s="11">
        <f t="shared" si="0"/>
        <v>0.0019662037037037035</v>
      </c>
    </row>
    <row r="24" spans="1:14" ht="12.75">
      <c r="A24" s="1">
        <v>20</v>
      </c>
      <c r="B24" s="3" t="s">
        <v>277</v>
      </c>
      <c r="C24" s="3" t="s">
        <v>64</v>
      </c>
      <c r="D24" s="1">
        <f>SUM(E24:G24)-MIN(E24:G24)</f>
        <v>1004</v>
      </c>
      <c r="E24" s="1">
        <v>471</v>
      </c>
      <c r="F24" s="1">
        <v>522</v>
      </c>
      <c r="G24" s="1">
        <v>482</v>
      </c>
      <c r="I24" s="1">
        <v>20</v>
      </c>
      <c r="J24" s="3" t="s">
        <v>272</v>
      </c>
      <c r="K24" s="3" t="s">
        <v>64</v>
      </c>
      <c r="L24" s="11">
        <v>0.0019774305555555556</v>
      </c>
      <c r="M24" s="11">
        <v>0.001972222222222222</v>
      </c>
      <c r="N24" s="11">
        <f t="shared" si="0"/>
        <v>0.001972222222222222</v>
      </c>
    </row>
    <row r="25" spans="1:14" ht="12.75">
      <c r="A25" s="1">
        <v>21</v>
      </c>
      <c r="B25" s="3" t="s">
        <v>299</v>
      </c>
      <c r="C25" s="3" t="s">
        <v>62</v>
      </c>
      <c r="D25" s="1">
        <f>SUM(E25:G25)-MIN(E25:G25)</f>
        <v>926</v>
      </c>
      <c r="E25" s="1">
        <v>0</v>
      </c>
      <c r="F25" s="1">
        <v>478</v>
      </c>
      <c r="G25" s="1">
        <v>448</v>
      </c>
      <c r="I25" s="1">
        <v>21</v>
      </c>
      <c r="J25" s="3" t="s">
        <v>273</v>
      </c>
      <c r="K25" s="3" t="s">
        <v>62</v>
      </c>
      <c r="L25" s="11">
        <v>0.0019840277777777777</v>
      </c>
      <c r="M25" s="11"/>
      <c r="N25" s="11">
        <f t="shared" si="0"/>
        <v>0.0019840277777777777</v>
      </c>
    </row>
    <row r="26" spans="1:14" ht="12.75">
      <c r="A26" s="1">
        <v>22</v>
      </c>
      <c r="B26" s="32" t="s">
        <v>369</v>
      </c>
      <c r="C26" s="1" t="s">
        <v>62</v>
      </c>
      <c r="D26" s="1">
        <f>SUM(E26:G26)-MIN(E26:G26)</f>
        <v>822</v>
      </c>
      <c r="E26" s="1">
        <v>0</v>
      </c>
      <c r="F26" s="1">
        <v>0</v>
      </c>
      <c r="G26" s="1">
        <v>822</v>
      </c>
      <c r="I26" s="1">
        <v>22</v>
      </c>
      <c r="J26" s="3" t="s">
        <v>269</v>
      </c>
      <c r="K26" s="3" t="s">
        <v>63</v>
      </c>
      <c r="L26" s="11">
        <v>0.0020010416666666666</v>
      </c>
      <c r="M26" s="11">
        <v>0.0019847222222222224</v>
      </c>
      <c r="N26" s="11">
        <f t="shared" si="0"/>
        <v>0.0019847222222222224</v>
      </c>
    </row>
    <row r="27" spans="1:14" ht="12.75">
      <c r="A27" s="1">
        <v>23</v>
      </c>
      <c r="B27" s="32" t="s">
        <v>370</v>
      </c>
      <c r="C27" s="1" t="s">
        <v>362</v>
      </c>
      <c r="D27" s="1">
        <f>SUM(E27:G27)-MIN(E27:G27)</f>
        <v>792</v>
      </c>
      <c r="E27" s="1">
        <v>0</v>
      </c>
      <c r="F27" s="1">
        <v>0</v>
      </c>
      <c r="G27" s="1">
        <v>792</v>
      </c>
      <c r="I27" s="1">
        <v>23</v>
      </c>
      <c r="J27" s="3" t="s">
        <v>266</v>
      </c>
      <c r="K27" s="3" t="s">
        <v>64</v>
      </c>
      <c r="L27" s="11">
        <v>0.0020457175925925925</v>
      </c>
      <c r="M27" s="11">
        <v>0.0020658564814814814</v>
      </c>
      <c r="N27" s="11">
        <f t="shared" si="0"/>
        <v>0.0020457175925925925</v>
      </c>
    </row>
    <row r="28" spans="1:14" ht="12.75">
      <c r="A28" s="1">
        <v>24</v>
      </c>
      <c r="B28" s="3" t="s">
        <v>301</v>
      </c>
      <c r="C28" s="3" t="s">
        <v>64</v>
      </c>
      <c r="D28" s="1">
        <f>SUM(E28:G28)-MIN(E28:G28)</f>
        <v>764</v>
      </c>
      <c r="E28" s="1">
        <v>0</v>
      </c>
      <c r="F28" s="1">
        <v>353</v>
      </c>
      <c r="G28" s="1">
        <v>411</v>
      </c>
      <c r="I28" s="1">
        <v>24</v>
      </c>
      <c r="J28" s="3" t="s">
        <v>279</v>
      </c>
      <c r="K28" s="3" t="s">
        <v>64</v>
      </c>
      <c r="L28" s="11">
        <v>0.0021868055555555556</v>
      </c>
      <c r="M28" s="11">
        <v>0.002128125</v>
      </c>
      <c r="N28" s="11">
        <f t="shared" si="0"/>
        <v>0.002128125</v>
      </c>
    </row>
    <row r="29" spans="1:14" ht="12.75">
      <c r="A29" s="1">
        <v>25</v>
      </c>
      <c r="B29" s="3" t="s">
        <v>279</v>
      </c>
      <c r="C29" s="3" t="s">
        <v>64</v>
      </c>
      <c r="D29" s="1">
        <f>SUM(E29:G29)-MIN(E29:G29)</f>
        <v>760</v>
      </c>
      <c r="E29" s="1">
        <v>252</v>
      </c>
      <c r="F29" s="1">
        <v>351</v>
      </c>
      <c r="G29" s="1">
        <v>409</v>
      </c>
      <c r="I29" s="1">
        <v>25</v>
      </c>
      <c r="J29" s="3" t="s">
        <v>301</v>
      </c>
      <c r="K29" s="3" t="s">
        <v>64</v>
      </c>
      <c r="L29" s="11"/>
      <c r="M29" s="11">
        <v>0.0021618055555555553</v>
      </c>
      <c r="N29" s="11">
        <f t="shared" si="0"/>
        <v>0.0021618055555555553</v>
      </c>
    </row>
    <row r="30" spans="1:14" ht="12.75">
      <c r="A30" s="1">
        <v>26</v>
      </c>
      <c r="B30" s="3" t="s">
        <v>273</v>
      </c>
      <c r="C30" s="3" t="s">
        <v>62</v>
      </c>
      <c r="D30" s="1">
        <f>SUM(E30:G30)-MIN(E30:G30)</f>
        <v>536</v>
      </c>
      <c r="E30" s="1">
        <v>536</v>
      </c>
      <c r="F30" s="1">
        <v>0</v>
      </c>
      <c r="G30" s="1">
        <v>0</v>
      </c>
      <c r="I30" s="1">
        <v>26</v>
      </c>
      <c r="J30" s="3" t="s">
        <v>297</v>
      </c>
      <c r="K30" s="3" t="s">
        <v>65</v>
      </c>
      <c r="L30" s="11"/>
      <c r="M30" s="11">
        <v>0.0021739583333333333</v>
      </c>
      <c r="N30" s="11">
        <f t="shared" si="0"/>
        <v>0.0021739583333333333</v>
      </c>
    </row>
    <row r="31" spans="1:14" ht="12.75">
      <c r="A31" s="1">
        <v>27</v>
      </c>
      <c r="B31" s="3" t="s">
        <v>300</v>
      </c>
      <c r="C31" s="3" t="s">
        <v>63</v>
      </c>
      <c r="D31" s="1">
        <f>SUM(E31:G31)-MIN(E31:G31)</f>
        <v>447</v>
      </c>
      <c r="E31" s="1">
        <v>0</v>
      </c>
      <c r="F31" s="1">
        <v>447</v>
      </c>
      <c r="G31" s="1">
        <v>0</v>
      </c>
      <c r="I31" s="1">
        <v>27</v>
      </c>
      <c r="J31" s="3"/>
      <c r="K31" s="3"/>
      <c r="L31" s="3"/>
      <c r="M31" s="3"/>
      <c r="N31" s="3"/>
    </row>
    <row r="32" spans="1:14" ht="12.75">
      <c r="A32" s="1">
        <v>28</v>
      </c>
      <c r="B32" s="3" t="s">
        <v>297</v>
      </c>
      <c r="C32" s="3" t="s">
        <v>65</v>
      </c>
      <c r="D32" s="1">
        <f>SUM(E32:G32)-MIN(E32:G32)</f>
        <v>407</v>
      </c>
      <c r="E32" s="1">
        <v>0</v>
      </c>
      <c r="F32" s="1">
        <v>407</v>
      </c>
      <c r="G32" s="1">
        <v>0</v>
      </c>
      <c r="I32" s="15">
        <v>28</v>
      </c>
      <c r="J32" s="3"/>
      <c r="K32" s="3"/>
      <c r="L32" s="3"/>
      <c r="M32" s="3"/>
      <c r="N32" s="3"/>
    </row>
    <row r="33" spans="1:14" ht="12.75">
      <c r="A33" s="1">
        <v>29</v>
      </c>
      <c r="B33" s="1"/>
      <c r="C33" s="1"/>
      <c r="D33" s="1">
        <f>SUM(E33:G33)-MIN(E33:G33)</f>
        <v>0</v>
      </c>
      <c r="E33" s="1">
        <v>0</v>
      </c>
      <c r="F33" s="1">
        <v>0</v>
      </c>
      <c r="G33" s="1">
        <v>0</v>
      </c>
      <c r="I33" s="1">
        <v>29</v>
      </c>
      <c r="J33" s="3"/>
      <c r="K33" s="3"/>
      <c r="L33" s="3"/>
      <c r="M33" s="3"/>
      <c r="N33" s="3"/>
    </row>
    <row r="34" spans="1:14" ht="12.75">
      <c r="A34" s="1">
        <v>30</v>
      </c>
      <c r="B34" s="1"/>
      <c r="C34" s="1"/>
      <c r="D34" s="1">
        <f>SUM(E34:G34)-MIN(E34:G34)</f>
        <v>0</v>
      </c>
      <c r="E34" s="1">
        <v>0</v>
      </c>
      <c r="F34" s="1">
        <v>0</v>
      </c>
      <c r="G34" s="1">
        <v>0</v>
      </c>
      <c r="I34" s="1">
        <v>30</v>
      </c>
      <c r="K34" s="3"/>
      <c r="L34" s="3"/>
      <c r="M34" s="3"/>
      <c r="N34" s="3"/>
    </row>
    <row r="35" spans="1:14" ht="12.75">
      <c r="A35" s="1">
        <v>31</v>
      </c>
      <c r="B35" s="1"/>
      <c r="C35" s="1"/>
      <c r="D35" s="1">
        <f>SUM(E35:G35)-MIN(E35:G35)</f>
        <v>0</v>
      </c>
      <c r="E35" s="1">
        <v>0</v>
      </c>
      <c r="F35" s="1">
        <v>0</v>
      </c>
      <c r="G35" s="1">
        <v>0</v>
      </c>
      <c r="I35" s="15">
        <v>31</v>
      </c>
      <c r="J35" s="3"/>
      <c r="K35" s="3"/>
      <c r="L35" s="3"/>
      <c r="M35" s="3"/>
      <c r="N35" s="3"/>
    </row>
    <row r="36" spans="1:9" ht="12.75">
      <c r="A36" s="1">
        <v>32</v>
      </c>
      <c r="B36" s="1"/>
      <c r="C36" s="1"/>
      <c r="D36" s="1">
        <f>SUM(E36:G36)-MIN(E36:G36)</f>
        <v>0</v>
      </c>
      <c r="E36" s="1">
        <v>0</v>
      </c>
      <c r="F36" s="1">
        <v>0</v>
      </c>
      <c r="G36" s="1">
        <v>0</v>
      </c>
      <c r="I36" s="1">
        <v>32</v>
      </c>
    </row>
    <row r="37" spans="1:9" ht="12.75">
      <c r="A37" s="15">
        <v>33</v>
      </c>
      <c r="D37" s="1">
        <f>SUM(E37:G37)-MIN(E37:G37)</f>
        <v>0</v>
      </c>
      <c r="E37" s="1">
        <v>0</v>
      </c>
      <c r="F37" s="1">
        <v>0</v>
      </c>
      <c r="G37" s="1">
        <v>0</v>
      </c>
      <c r="I37" s="1">
        <v>33</v>
      </c>
    </row>
    <row r="38" spans="1:9" ht="12.75">
      <c r="A38" s="15">
        <v>34</v>
      </c>
      <c r="D38" s="1">
        <f>SUM(E38:G38)-MIN(E38:G38)</f>
        <v>0</v>
      </c>
      <c r="E38" s="1">
        <v>0</v>
      </c>
      <c r="F38" s="1">
        <v>0</v>
      </c>
      <c r="G38" s="1">
        <v>0</v>
      </c>
      <c r="I38" s="15">
        <v>34</v>
      </c>
    </row>
    <row r="39" spans="1:9" ht="12.75">
      <c r="A39" s="1">
        <v>35</v>
      </c>
      <c r="D39" s="1">
        <f>SUM(E39:G39)-MIN(E39:G39)</f>
        <v>0</v>
      </c>
      <c r="E39" s="1">
        <v>0</v>
      </c>
      <c r="F39" s="1">
        <v>0</v>
      </c>
      <c r="G39" s="1">
        <v>0</v>
      </c>
      <c r="I39" s="1">
        <v>35</v>
      </c>
    </row>
    <row r="40" spans="1:9" ht="12.75">
      <c r="A40" s="15">
        <v>36</v>
      </c>
      <c r="D40" s="1">
        <f>SUM(E40:G40)-MIN(E40:G40)</f>
        <v>0</v>
      </c>
      <c r="E40" s="1">
        <v>0</v>
      </c>
      <c r="F40" s="1">
        <v>0</v>
      </c>
      <c r="G40" s="1">
        <v>0</v>
      </c>
      <c r="I40" s="1">
        <v>36</v>
      </c>
    </row>
    <row r="41" spans="1:9" ht="12.75">
      <c r="A41" s="15">
        <v>37</v>
      </c>
      <c r="D41" s="1">
        <f>SUM(E41:G41)-MIN(E41:G41)</f>
        <v>0</v>
      </c>
      <c r="E41" s="1">
        <v>0</v>
      </c>
      <c r="F41" s="1">
        <v>0</v>
      </c>
      <c r="G41" s="1">
        <v>0</v>
      </c>
      <c r="I41" s="15">
        <v>37</v>
      </c>
    </row>
    <row r="42" spans="1:9" ht="12.75">
      <c r="A42" s="1">
        <v>38</v>
      </c>
      <c r="D42" s="1">
        <f>SUM(E42:G42)-MIN(E42:G42)</f>
        <v>0</v>
      </c>
      <c r="E42" s="1">
        <v>0</v>
      </c>
      <c r="F42" s="1">
        <v>0</v>
      </c>
      <c r="G42" s="1">
        <v>0</v>
      </c>
      <c r="I42" s="1">
        <v>38</v>
      </c>
    </row>
  </sheetData>
  <sheetProtection/>
  <conditionalFormatting sqref="A4:G36">
    <cfRule type="expression" priority="2" dxfId="0" stopIfTrue="1">
      <formula>$A4&lt;4</formula>
    </cfRule>
  </conditionalFormatting>
  <conditionalFormatting sqref="I5:N30">
    <cfRule type="expression" priority="1" dxfId="0" stopIfTrue="1">
      <formula>$I5&lt;4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zoomScalePageLayoutView="0" workbookViewId="0" topLeftCell="A1">
      <selection activeCell="I22" sqref="I22"/>
    </sheetView>
  </sheetViews>
  <sheetFormatPr defaultColWidth="9.00390625" defaultRowHeight="12.75"/>
  <cols>
    <col min="1" max="1" width="3.50390625" style="4" customWidth="1"/>
    <col min="2" max="2" width="19.125" style="4" bestFit="1" customWidth="1"/>
    <col min="3" max="3" width="11.625" style="4" bestFit="1" customWidth="1"/>
    <col min="4" max="4" width="8.125" style="4" customWidth="1"/>
    <col min="5" max="7" width="8.125" style="1" customWidth="1"/>
    <col min="8" max="8" width="3.125" style="1" customWidth="1"/>
    <col min="9" max="9" width="3.375" style="1" customWidth="1"/>
    <col min="10" max="10" width="19.125" style="4" bestFit="1" customWidth="1"/>
    <col min="11" max="11" width="11.625" style="4" bestFit="1" customWidth="1"/>
    <col min="12" max="12" width="8.50390625" style="1" customWidth="1"/>
    <col min="13" max="13" width="8.50390625" style="4" customWidth="1"/>
    <col min="14" max="14" width="11.625" style="4" bestFit="1" customWidth="1"/>
    <col min="15" max="16384" width="9.00390625" style="4" customWidth="1"/>
  </cols>
  <sheetData>
    <row r="1" spans="1:12" ht="12.75">
      <c r="A1" s="12" t="s">
        <v>23</v>
      </c>
      <c r="C1" s="4" t="s">
        <v>12</v>
      </c>
      <c r="L1" s="15"/>
    </row>
    <row r="3" spans="1:12" ht="12.75">
      <c r="A3" s="14" t="s">
        <v>21</v>
      </c>
      <c r="I3" s="14" t="str">
        <f>A3</f>
        <v>Jongens Minipupillen 2007 ev </v>
      </c>
      <c r="K3" s="14"/>
      <c r="L3" s="15" t="s">
        <v>0</v>
      </c>
    </row>
    <row r="4" spans="1:14" ht="12.75">
      <c r="A4" s="1" t="s">
        <v>1</v>
      </c>
      <c r="B4" s="1" t="s">
        <v>2</v>
      </c>
      <c r="C4" s="1" t="s">
        <v>4</v>
      </c>
      <c r="D4" s="1" t="s">
        <v>10</v>
      </c>
      <c r="E4" s="31">
        <v>41741</v>
      </c>
      <c r="F4" s="31">
        <v>41776</v>
      </c>
      <c r="G4" s="31">
        <v>41804</v>
      </c>
      <c r="H4" s="16"/>
      <c r="I4" s="1" t="s">
        <v>9</v>
      </c>
      <c r="J4" s="3" t="s">
        <v>3</v>
      </c>
      <c r="K4" s="3" t="s">
        <v>4</v>
      </c>
      <c r="L4" s="11">
        <f>E4</f>
        <v>41741</v>
      </c>
      <c r="M4" s="11">
        <f>F4</f>
        <v>41776</v>
      </c>
      <c r="N4" s="11" t="s">
        <v>11</v>
      </c>
    </row>
    <row r="5" spans="1:14" ht="12.75">
      <c r="A5" s="1">
        <v>1</v>
      </c>
      <c r="B5" s="3" t="s">
        <v>162</v>
      </c>
      <c r="C5" s="3" t="s">
        <v>63</v>
      </c>
      <c r="D5" s="1">
        <f>SUM(E5:G5)-MIN(E5:G5)</f>
        <v>2020</v>
      </c>
      <c r="E5" s="1">
        <v>797</v>
      </c>
      <c r="F5" s="1">
        <v>962</v>
      </c>
      <c r="G5" s="1">
        <v>1058</v>
      </c>
      <c r="H5" s="15"/>
      <c r="I5" s="1">
        <v>1</v>
      </c>
      <c r="J5" s="3" t="s">
        <v>162</v>
      </c>
      <c r="K5" s="3" t="s">
        <v>63</v>
      </c>
      <c r="L5" s="11">
        <v>0.0016247685185185184</v>
      </c>
      <c r="M5" s="11">
        <v>0.0016252314814814816</v>
      </c>
      <c r="N5" s="11">
        <f aca="true" t="shared" si="0" ref="N5:N19">MIN(L5:M5)</f>
        <v>0.0016247685185185184</v>
      </c>
    </row>
    <row r="6" spans="1:14" ht="12.75">
      <c r="A6" s="1">
        <v>2</v>
      </c>
      <c r="B6" s="3" t="s">
        <v>166</v>
      </c>
      <c r="C6" s="3" t="s">
        <v>62</v>
      </c>
      <c r="D6" s="1">
        <f>SUM(E6:G6)-MIN(E6:G6)</f>
        <v>1677</v>
      </c>
      <c r="E6" s="1">
        <v>669</v>
      </c>
      <c r="F6" s="1">
        <v>855</v>
      </c>
      <c r="G6" s="1">
        <v>822</v>
      </c>
      <c r="H6" s="15"/>
      <c r="I6" s="1">
        <v>2</v>
      </c>
      <c r="J6" s="3" t="s">
        <v>165</v>
      </c>
      <c r="K6" s="3" t="s">
        <v>62</v>
      </c>
      <c r="L6" s="11"/>
      <c r="M6" s="11">
        <v>0.0017672453703703702</v>
      </c>
      <c r="N6" s="11">
        <f t="shared" si="0"/>
        <v>0.0017672453703703702</v>
      </c>
    </row>
    <row r="7" spans="1:14" ht="12.75">
      <c r="A7" s="1">
        <v>3</v>
      </c>
      <c r="B7" s="3" t="s">
        <v>161</v>
      </c>
      <c r="C7" s="3" t="s">
        <v>62</v>
      </c>
      <c r="D7" s="1">
        <f>SUM(E7:G7)-MIN(E7:G7)</f>
        <v>1653</v>
      </c>
      <c r="E7" s="1">
        <v>805</v>
      </c>
      <c r="F7" s="1">
        <v>848</v>
      </c>
      <c r="G7" s="1">
        <v>0</v>
      </c>
      <c r="H7" s="15"/>
      <c r="I7" s="1">
        <v>3</v>
      </c>
      <c r="J7" s="3" t="s">
        <v>163</v>
      </c>
      <c r="K7" s="3" t="s">
        <v>63</v>
      </c>
      <c r="L7" s="11">
        <v>0.0017861111111111114</v>
      </c>
      <c r="M7" s="11">
        <v>0.0018604166666666667</v>
      </c>
      <c r="N7" s="11">
        <f t="shared" si="0"/>
        <v>0.0017861111111111114</v>
      </c>
    </row>
    <row r="8" spans="1:14" ht="12.75">
      <c r="A8" s="1">
        <v>4</v>
      </c>
      <c r="B8" s="3" t="s">
        <v>165</v>
      </c>
      <c r="C8" s="3" t="s">
        <v>62</v>
      </c>
      <c r="D8" s="1">
        <f>SUM(E8:G8)-MIN(E8:G8)</f>
        <v>1637</v>
      </c>
      <c r="E8" s="1">
        <v>764</v>
      </c>
      <c r="F8" s="1">
        <v>815</v>
      </c>
      <c r="G8" s="1">
        <v>822</v>
      </c>
      <c r="H8" s="15"/>
      <c r="I8" s="1">
        <v>4</v>
      </c>
      <c r="J8" s="3" t="s">
        <v>166</v>
      </c>
      <c r="K8" s="3" t="s">
        <v>62</v>
      </c>
      <c r="L8" s="11">
        <v>0.0017861111111111114</v>
      </c>
      <c r="M8" s="11">
        <v>0.0018351851851851854</v>
      </c>
      <c r="N8" s="11">
        <f t="shared" si="0"/>
        <v>0.0017861111111111114</v>
      </c>
    </row>
    <row r="9" spans="1:14" ht="12.75">
      <c r="A9" s="1">
        <v>5</v>
      </c>
      <c r="B9" s="3" t="s">
        <v>163</v>
      </c>
      <c r="C9" s="3" t="s">
        <v>63</v>
      </c>
      <c r="D9" s="1">
        <f>SUM(E9:G9)-MIN(E9:G9)</f>
        <v>1605</v>
      </c>
      <c r="E9" s="1">
        <v>770</v>
      </c>
      <c r="F9" s="1">
        <v>757</v>
      </c>
      <c r="G9" s="1">
        <v>835</v>
      </c>
      <c r="H9" s="15"/>
      <c r="I9" s="1">
        <v>5</v>
      </c>
      <c r="J9" s="3" t="s">
        <v>293</v>
      </c>
      <c r="K9" s="3" t="s">
        <v>62</v>
      </c>
      <c r="L9" s="11"/>
      <c r="M9" s="11">
        <v>0.0018348379629629632</v>
      </c>
      <c r="N9" s="11">
        <f t="shared" si="0"/>
        <v>0.0018348379629629632</v>
      </c>
    </row>
    <row r="10" spans="1:14" ht="12.75">
      <c r="A10" s="1">
        <v>6</v>
      </c>
      <c r="B10" s="3" t="s">
        <v>170</v>
      </c>
      <c r="C10" s="3" t="s">
        <v>62</v>
      </c>
      <c r="D10" s="1">
        <f>SUM(E10:G10)-MIN(E10:G10)</f>
        <v>1360</v>
      </c>
      <c r="E10" s="1">
        <v>284</v>
      </c>
      <c r="F10" s="1">
        <v>660</v>
      </c>
      <c r="G10" s="1">
        <v>700</v>
      </c>
      <c r="H10" s="15"/>
      <c r="I10" s="1">
        <v>6</v>
      </c>
      <c r="J10" s="3" t="s">
        <v>289</v>
      </c>
      <c r="K10" s="3" t="s">
        <v>62</v>
      </c>
      <c r="L10" s="11"/>
      <c r="M10" s="11">
        <v>0.0018574074074074074</v>
      </c>
      <c r="N10" s="11">
        <f t="shared" si="0"/>
        <v>0.0018574074074074074</v>
      </c>
    </row>
    <row r="11" spans="1:14" ht="12.75">
      <c r="A11" s="1">
        <v>7</v>
      </c>
      <c r="B11" s="3" t="s">
        <v>288</v>
      </c>
      <c r="C11" s="3" t="s">
        <v>62</v>
      </c>
      <c r="D11" s="1">
        <f>SUM(E11:G11)-MIN(E11:G11)</f>
        <v>1206</v>
      </c>
      <c r="E11" s="1">
        <v>0</v>
      </c>
      <c r="F11" s="1">
        <v>660</v>
      </c>
      <c r="G11" s="1">
        <v>546</v>
      </c>
      <c r="H11" s="15"/>
      <c r="I11" s="1">
        <v>7</v>
      </c>
      <c r="J11" s="3" t="s">
        <v>167</v>
      </c>
      <c r="K11" s="3" t="s">
        <v>63</v>
      </c>
      <c r="L11" s="11">
        <v>0.0018725694444444443</v>
      </c>
      <c r="M11" s="11"/>
      <c r="N11" s="11">
        <f t="shared" si="0"/>
        <v>0.0018725694444444443</v>
      </c>
    </row>
    <row r="12" spans="1:14" ht="12.75">
      <c r="A12" s="1">
        <v>8</v>
      </c>
      <c r="B12" s="3" t="s">
        <v>169</v>
      </c>
      <c r="C12" s="3" t="s">
        <v>62</v>
      </c>
      <c r="D12" s="1">
        <f>SUM(E12:G12)-MIN(E12:G12)</f>
        <v>878</v>
      </c>
      <c r="E12" s="1">
        <v>450</v>
      </c>
      <c r="F12" s="1">
        <v>0</v>
      </c>
      <c r="G12" s="1">
        <v>428</v>
      </c>
      <c r="H12" s="15"/>
      <c r="I12" s="1">
        <v>8</v>
      </c>
      <c r="J12" s="3" t="s">
        <v>290</v>
      </c>
      <c r="K12" s="3" t="s">
        <v>291</v>
      </c>
      <c r="L12" s="11"/>
      <c r="M12" s="11">
        <v>0.0019292824074074073</v>
      </c>
      <c r="N12" s="11">
        <f t="shared" si="0"/>
        <v>0.0019292824074074073</v>
      </c>
    </row>
    <row r="13" spans="1:14" ht="12.75">
      <c r="A13" s="1">
        <v>9</v>
      </c>
      <c r="B13" s="3" t="s">
        <v>293</v>
      </c>
      <c r="C13" s="3" t="s">
        <v>62</v>
      </c>
      <c r="D13" s="1">
        <f>SUM(E13:G13)-MIN(E13:G13)</f>
        <v>857</v>
      </c>
      <c r="E13" s="1">
        <v>0</v>
      </c>
      <c r="F13" s="1">
        <v>392</v>
      </c>
      <c r="G13" s="1">
        <v>465</v>
      </c>
      <c r="H13" s="15"/>
      <c r="I13" s="1">
        <v>9</v>
      </c>
      <c r="J13" s="3" t="s">
        <v>168</v>
      </c>
      <c r="K13" s="3" t="s">
        <v>62</v>
      </c>
      <c r="L13" s="11">
        <v>0.0019741898148148145</v>
      </c>
      <c r="M13" s="11"/>
      <c r="N13" s="11">
        <f t="shared" si="0"/>
        <v>0.0019741898148148145</v>
      </c>
    </row>
    <row r="14" spans="1:14" ht="12.75">
      <c r="A14" s="1">
        <v>10</v>
      </c>
      <c r="B14" s="3" t="s">
        <v>164</v>
      </c>
      <c r="C14" s="3" t="s">
        <v>62</v>
      </c>
      <c r="D14" s="1">
        <f>SUM(E14:G14)-MIN(E14:G14)</f>
        <v>765</v>
      </c>
      <c r="E14" s="1">
        <v>765</v>
      </c>
      <c r="F14" s="1">
        <v>0</v>
      </c>
      <c r="G14" s="1">
        <v>0</v>
      </c>
      <c r="H14" s="15"/>
      <c r="I14" s="1">
        <v>10</v>
      </c>
      <c r="J14" s="3" t="s">
        <v>164</v>
      </c>
      <c r="K14" s="3" t="s">
        <v>62</v>
      </c>
      <c r="L14" s="11">
        <v>0.0019890046296296296</v>
      </c>
      <c r="M14" s="11"/>
      <c r="N14" s="11">
        <f t="shared" si="0"/>
        <v>0.0019890046296296296</v>
      </c>
    </row>
    <row r="15" spans="1:14" ht="12.75">
      <c r="A15" s="1">
        <v>11</v>
      </c>
      <c r="B15" s="30" t="s">
        <v>361</v>
      </c>
      <c r="C15" s="1" t="s">
        <v>362</v>
      </c>
      <c r="D15" s="1">
        <f>SUM(E15:G15)-MIN(E15:G15)</f>
        <v>763</v>
      </c>
      <c r="E15" s="1">
        <v>0</v>
      </c>
      <c r="F15" s="1">
        <v>0</v>
      </c>
      <c r="G15" s="1">
        <v>763</v>
      </c>
      <c r="I15" s="1">
        <v>11</v>
      </c>
      <c r="J15" s="3" t="s">
        <v>161</v>
      </c>
      <c r="K15" s="3" t="s">
        <v>62</v>
      </c>
      <c r="L15" s="11"/>
      <c r="M15" s="11">
        <v>0.0020199074074074073</v>
      </c>
      <c r="N15" s="11">
        <f t="shared" si="0"/>
        <v>0.0020199074074074073</v>
      </c>
    </row>
    <row r="16" spans="1:14" ht="12.75">
      <c r="A16" s="1">
        <v>12</v>
      </c>
      <c r="B16" s="3" t="s">
        <v>289</v>
      </c>
      <c r="C16" s="3" t="s">
        <v>62</v>
      </c>
      <c r="D16" s="1">
        <f>SUM(E16:G16)-MIN(E16:G16)</f>
        <v>641</v>
      </c>
      <c r="E16" s="1">
        <v>0</v>
      </c>
      <c r="F16" s="1">
        <v>641</v>
      </c>
      <c r="G16" s="1">
        <v>0</v>
      </c>
      <c r="I16" s="1">
        <v>12</v>
      </c>
      <c r="J16" s="3" t="s">
        <v>170</v>
      </c>
      <c r="K16" s="3" t="s">
        <v>62</v>
      </c>
      <c r="L16" s="11">
        <v>0.0020679398148148146</v>
      </c>
      <c r="M16" s="11">
        <v>0.0021725694444444444</v>
      </c>
      <c r="N16" s="11">
        <f t="shared" si="0"/>
        <v>0.0020679398148148146</v>
      </c>
    </row>
    <row r="17" spans="1:14" ht="12.75">
      <c r="A17" s="1">
        <v>13</v>
      </c>
      <c r="B17" s="3" t="s">
        <v>167</v>
      </c>
      <c r="C17" s="3" t="s">
        <v>63</v>
      </c>
      <c r="D17" s="1">
        <f>SUM(E17:G17)-MIN(E17:G17)</f>
        <v>601</v>
      </c>
      <c r="E17" s="1">
        <v>601</v>
      </c>
      <c r="F17" s="1">
        <v>0</v>
      </c>
      <c r="G17" s="1">
        <v>0</v>
      </c>
      <c r="I17" s="1">
        <v>13</v>
      </c>
      <c r="J17" s="3" t="s">
        <v>169</v>
      </c>
      <c r="K17" s="3" t="s">
        <v>62</v>
      </c>
      <c r="L17" s="11">
        <v>0.0021001157407407405</v>
      </c>
      <c r="M17" s="11"/>
      <c r="N17" s="11">
        <f t="shared" si="0"/>
        <v>0.0021001157407407405</v>
      </c>
    </row>
    <row r="18" spans="1:14" ht="12.75">
      <c r="A18" s="1">
        <v>14</v>
      </c>
      <c r="B18" s="3" t="s">
        <v>168</v>
      </c>
      <c r="C18" s="3" t="s">
        <v>62</v>
      </c>
      <c r="D18" s="1">
        <f>SUM(E18:G18)-MIN(E18:G18)</f>
        <v>568</v>
      </c>
      <c r="E18" s="1">
        <v>568</v>
      </c>
      <c r="F18" s="1">
        <v>0</v>
      </c>
      <c r="G18" s="1">
        <v>0</v>
      </c>
      <c r="I18" s="1">
        <v>14</v>
      </c>
      <c r="J18" s="3" t="s">
        <v>288</v>
      </c>
      <c r="K18" s="3" t="s">
        <v>62</v>
      </c>
      <c r="L18" s="11"/>
      <c r="M18" s="11">
        <v>0.0021122685185185185</v>
      </c>
      <c r="N18" s="11">
        <f t="shared" si="0"/>
        <v>0.0021122685185185185</v>
      </c>
    </row>
    <row r="19" spans="1:14" ht="12.75">
      <c r="A19" s="1">
        <v>15</v>
      </c>
      <c r="B19" s="3" t="s">
        <v>290</v>
      </c>
      <c r="C19" s="3" t="s">
        <v>291</v>
      </c>
      <c r="D19" s="1">
        <f>SUM(E19:G19)-MIN(E19:G19)</f>
        <v>560</v>
      </c>
      <c r="E19" s="1">
        <v>0</v>
      </c>
      <c r="F19" s="1">
        <v>560</v>
      </c>
      <c r="G19" s="1">
        <v>0</v>
      </c>
      <c r="I19" s="1">
        <v>15</v>
      </c>
      <c r="J19" s="3" t="s">
        <v>292</v>
      </c>
      <c r="K19" s="3" t="s">
        <v>291</v>
      </c>
      <c r="L19" s="11"/>
      <c r="M19" s="11">
        <v>0.002181134259259259</v>
      </c>
      <c r="N19" s="11">
        <f t="shared" si="0"/>
        <v>0.002181134259259259</v>
      </c>
    </row>
    <row r="20" spans="1:14" ht="12.75">
      <c r="A20" s="1">
        <v>16</v>
      </c>
      <c r="B20" s="28" t="s">
        <v>360</v>
      </c>
      <c r="C20" s="3" t="s">
        <v>62</v>
      </c>
      <c r="D20" s="1">
        <f>SUM(E20:G20)-MIN(E20:G20)</f>
        <v>493</v>
      </c>
      <c r="E20" s="1">
        <v>0</v>
      </c>
      <c r="F20" s="1">
        <v>0</v>
      </c>
      <c r="G20" s="1">
        <v>493</v>
      </c>
      <c r="I20" s="15"/>
      <c r="L20" s="10"/>
      <c r="M20" s="10"/>
      <c r="N20" s="10"/>
    </row>
    <row r="21" spans="1:14" ht="12.75">
      <c r="A21" s="1">
        <v>17</v>
      </c>
      <c r="B21" s="29" t="s">
        <v>292</v>
      </c>
      <c r="C21" s="3" t="s">
        <v>291</v>
      </c>
      <c r="D21" s="1">
        <f>SUM(E21:G21)-MIN(E21:G21)</f>
        <v>393</v>
      </c>
      <c r="E21" s="1">
        <v>0</v>
      </c>
      <c r="F21" s="1">
        <v>393</v>
      </c>
      <c r="G21" s="1">
        <v>0</v>
      </c>
      <c r="I21" s="15"/>
      <c r="L21" s="10"/>
      <c r="M21" s="10"/>
      <c r="N21" s="10"/>
    </row>
    <row r="22" spans="1:9" ht="12.75">
      <c r="A22" s="1">
        <v>18</v>
      </c>
      <c r="D22" s="1"/>
      <c r="E22" s="2"/>
      <c r="F22" s="2"/>
      <c r="G22" s="2"/>
      <c r="I22" s="15"/>
    </row>
    <row r="23" spans="1:9" ht="12.75">
      <c r="A23" s="1">
        <v>19</v>
      </c>
      <c r="D23" s="1"/>
      <c r="E23" s="2"/>
      <c r="F23" s="2"/>
      <c r="G23" s="2"/>
      <c r="I23" s="15"/>
    </row>
    <row r="24" spans="1:9" ht="12.75">
      <c r="A24" s="1">
        <v>20</v>
      </c>
      <c r="D24" s="1"/>
      <c r="E24" s="2"/>
      <c r="F24" s="2"/>
      <c r="G24" s="2"/>
      <c r="I24" s="15"/>
    </row>
    <row r="25" spans="1:9" ht="12.75">
      <c r="A25" s="15"/>
      <c r="D25" s="1"/>
      <c r="E25" s="2"/>
      <c r="F25" s="2"/>
      <c r="G25" s="2"/>
      <c r="I25" s="15"/>
    </row>
    <row r="26" spans="1:9" ht="12.75">
      <c r="A26" s="15"/>
      <c r="D26" s="1"/>
      <c r="E26" s="2"/>
      <c r="F26" s="2"/>
      <c r="G26" s="2"/>
      <c r="I26" s="15"/>
    </row>
    <row r="27" spans="1:9" ht="12.75">
      <c r="A27" s="15"/>
      <c r="D27" s="1"/>
      <c r="E27" s="2"/>
      <c r="F27" s="2"/>
      <c r="G27" s="2"/>
      <c r="I27" s="15"/>
    </row>
    <row r="28" spans="1:9" ht="12.75">
      <c r="A28" s="15"/>
      <c r="D28" s="1"/>
      <c r="E28" s="2"/>
      <c r="F28" s="2"/>
      <c r="G28" s="2"/>
      <c r="I28" s="15"/>
    </row>
    <row r="29" spans="1:9" ht="12.75">
      <c r="A29" s="15"/>
      <c r="D29" s="1"/>
      <c r="E29" s="2"/>
      <c r="F29" s="2"/>
      <c r="G29" s="2"/>
      <c r="I29" s="15"/>
    </row>
    <row r="30" spans="1:9" ht="12.75">
      <c r="A30" s="15"/>
      <c r="D30" s="1"/>
      <c r="E30" s="2"/>
      <c r="F30" s="2"/>
      <c r="G30" s="2"/>
      <c r="I30" s="15"/>
    </row>
    <row r="31" spans="1:9" ht="12.75">
      <c r="A31" s="15"/>
      <c r="D31" s="1"/>
      <c r="E31" s="2"/>
      <c r="F31" s="2"/>
      <c r="G31" s="2"/>
      <c r="I31" s="15"/>
    </row>
    <row r="32" spans="1:9" ht="12.75">
      <c r="A32" s="15"/>
      <c r="D32" s="1"/>
      <c r="E32" s="2"/>
      <c r="F32" s="2"/>
      <c r="G32" s="2"/>
      <c r="I32" s="15"/>
    </row>
    <row r="33" spans="1:9" ht="12.75">
      <c r="A33" s="15"/>
      <c r="D33" s="1"/>
      <c r="E33" s="2"/>
      <c r="F33" s="2"/>
      <c r="G33" s="2"/>
      <c r="I33" s="15"/>
    </row>
    <row r="34" spans="1:9" ht="12.75">
      <c r="A34" s="15"/>
      <c r="D34" s="1"/>
      <c r="E34" s="2"/>
      <c r="F34" s="2"/>
      <c r="G34" s="2"/>
      <c r="I34" s="15"/>
    </row>
    <row r="35" spans="1:9" ht="12.75">
      <c r="A35" s="15"/>
      <c r="D35" s="1"/>
      <c r="E35" s="2"/>
      <c r="F35" s="2"/>
      <c r="G35" s="2"/>
      <c r="I35" s="15"/>
    </row>
    <row r="36" spans="1:9" ht="12.75">
      <c r="A36" s="15"/>
      <c r="D36" s="1"/>
      <c r="E36" s="2"/>
      <c r="F36" s="2"/>
      <c r="G36" s="2"/>
      <c r="I36" s="15"/>
    </row>
    <row r="37" spans="1:9" ht="12.75">
      <c r="A37" s="15"/>
      <c r="D37" s="1"/>
      <c r="E37" s="2"/>
      <c r="F37" s="2"/>
      <c r="G37" s="2"/>
      <c r="I37" s="15"/>
    </row>
    <row r="38" spans="1:9" ht="12.75">
      <c r="A38" s="15"/>
      <c r="D38" s="1"/>
      <c r="E38" s="2"/>
      <c r="F38" s="2"/>
      <c r="G38" s="2"/>
      <c r="I38" s="15"/>
    </row>
    <row r="39" spans="1:9" ht="12.75">
      <c r="A39" s="15"/>
      <c r="D39" s="1"/>
      <c r="E39" s="2"/>
      <c r="F39" s="2"/>
      <c r="G39" s="2"/>
      <c r="I39" s="15"/>
    </row>
    <row r="40" spans="1:9" ht="12.75">
      <c r="A40" s="15"/>
      <c r="D40" s="1"/>
      <c r="E40" s="2"/>
      <c r="F40" s="2"/>
      <c r="G40" s="2"/>
      <c r="I40" s="15"/>
    </row>
    <row r="41" spans="1:9" ht="12.75">
      <c r="A41" s="15"/>
      <c r="D41" s="1"/>
      <c r="E41" s="2"/>
      <c r="F41" s="2"/>
      <c r="G41" s="2"/>
      <c r="I41" s="15"/>
    </row>
    <row r="42" spans="1:9" ht="12.75">
      <c r="A42" s="15"/>
      <c r="D42" s="1"/>
      <c r="E42" s="2"/>
      <c r="F42" s="2"/>
      <c r="G42" s="2"/>
      <c r="I42" s="15"/>
    </row>
  </sheetData>
  <sheetProtection/>
  <conditionalFormatting sqref="A20:A24 A4:G21">
    <cfRule type="expression" priority="2" dxfId="0" stopIfTrue="1">
      <formula>$A4&lt;4</formula>
    </cfRule>
  </conditionalFormatting>
  <conditionalFormatting sqref="I4:N19">
    <cfRule type="expression" priority="1" dxfId="0" stopIfTrue="1">
      <formula>$I4&lt;4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v.Dijk</dc:creator>
  <cp:keywords/>
  <dc:description/>
  <cp:lastModifiedBy>mbogelsm</cp:lastModifiedBy>
  <cp:lastPrinted>2013-06-15T14:08:04Z</cp:lastPrinted>
  <dcterms:created xsi:type="dcterms:W3CDTF">2001-11-05T11:29:39Z</dcterms:created>
  <dcterms:modified xsi:type="dcterms:W3CDTF">2014-06-14T13:55:32Z</dcterms:modified>
  <cp:category/>
  <cp:version/>
  <cp:contentType/>
  <cp:contentStatus/>
</cp:coreProperties>
</file>