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tabRatio="670" activeTab="0"/>
  </bookViews>
  <sheets>
    <sheet name="4JPA2" sheetId="1" r:id="rId1"/>
    <sheet name="4MPA2" sheetId="2" r:id="rId2"/>
    <sheet name="4JPA1" sheetId="3" r:id="rId3"/>
    <sheet name="4MPA1" sheetId="4" r:id="rId4"/>
    <sheet name="4JPB" sheetId="5" r:id="rId5"/>
    <sheet name="4MPB" sheetId="6" r:id="rId6"/>
    <sheet name="4JPC" sheetId="7" r:id="rId7"/>
    <sheet name="4MPC" sheetId="8" r:id="rId8"/>
    <sheet name="4JPmini" sheetId="9" r:id="rId9"/>
    <sheet name="4MPmini" sheetId="10" r:id="rId10"/>
  </sheets>
  <definedNames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<sst xmlns="http://schemas.openxmlformats.org/spreadsheetml/2006/main" count="1655" uniqueCount="637">
  <si>
    <t xml:space="preserve"> 600 m.</t>
  </si>
  <si>
    <t>nr.</t>
  </si>
  <si>
    <t>voornaam</t>
  </si>
  <si>
    <t>naam</t>
  </si>
  <si>
    <t>vereniging</t>
  </si>
  <si>
    <t xml:space="preserve">  totaal</t>
  </si>
  <si>
    <t>beste</t>
  </si>
  <si>
    <t>resultaat</t>
  </si>
  <si>
    <t>1000 m.</t>
  </si>
  <si>
    <t>totaal</t>
  </si>
  <si>
    <t xml:space="preserve">     1000 m.</t>
  </si>
  <si>
    <t xml:space="preserve">      1000 m.</t>
  </si>
  <si>
    <t xml:space="preserve">         1000 m.</t>
  </si>
  <si>
    <t>Pupillencompetitie 2011</t>
  </si>
  <si>
    <t>3.57.21</t>
  </si>
  <si>
    <t>4.16.71</t>
  </si>
  <si>
    <t>4.24.62</t>
  </si>
  <si>
    <t>Jongens Pupillen A 2000 2e jaars  Poule 4</t>
  </si>
  <si>
    <t>Meisjes Pupillen A 2000 2e jaars  Poule 4</t>
  </si>
  <si>
    <t>Jongens Pupillen A 2001 1e jaars  Poule 4</t>
  </si>
  <si>
    <t>Meisjes Pupillen A 2001 1e jaars  Poule 4</t>
  </si>
  <si>
    <t>Jongens Pupillen B 2002  Poule 4</t>
  </si>
  <si>
    <t>Meisjes Pupillen B 2002 Poule 4</t>
  </si>
  <si>
    <t>Jongens Pupillen C 2003 Poule 4</t>
  </si>
  <si>
    <t>Meisjes Pupillen C 2003 Poule 4</t>
  </si>
  <si>
    <t>Jongens Minipupillen 2004 ev Poule 4</t>
  </si>
  <si>
    <t>Meisjes Minipupillen 2004 ev Poule 4</t>
  </si>
  <si>
    <t xml:space="preserve">Christopher Lam               </t>
  </si>
  <si>
    <t xml:space="preserve">Almere                        </t>
  </si>
  <si>
    <t xml:space="preserve">Martijn Pos                   </t>
  </si>
  <si>
    <t xml:space="preserve">Hellas                        </t>
  </si>
  <si>
    <t xml:space="preserve">Manik ter Bogt                </t>
  </si>
  <si>
    <t xml:space="preserve">Robin van 't Klooster         </t>
  </si>
  <si>
    <t xml:space="preserve">Martijn Mulder                </t>
  </si>
  <si>
    <t xml:space="preserve">Zeno Rabouw                   </t>
  </si>
  <si>
    <t xml:space="preserve">Ben Bouwhuijzen               </t>
  </si>
  <si>
    <t xml:space="preserve">Bas van Groenestein           </t>
  </si>
  <si>
    <t>2.16.80</t>
  </si>
  <si>
    <t>2.27.89</t>
  </si>
  <si>
    <t>2.41.19</t>
  </si>
  <si>
    <t>2.49.12</t>
  </si>
  <si>
    <t>2.54.39</t>
  </si>
  <si>
    <t>2.56.28</t>
  </si>
  <si>
    <t>2.59.09</t>
  </si>
  <si>
    <t>3.02.06</t>
  </si>
  <si>
    <t xml:space="preserve">Bjorn van der Velden          </t>
  </si>
  <si>
    <t xml:space="preserve">Femi Ekker                    </t>
  </si>
  <si>
    <t xml:space="preserve">Damano Jeffrey                </t>
  </si>
  <si>
    <t xml:space="preserve">Jasper Smink                  </t>
  </si>
  <si>
    <t xml:space="preserve">Sallahoeddien van de Ven      </t>
  </si>
  <si>
    <t xml:space="preserve">David Brouwer-Munoz           </t>
  </si>
  <si>
    <t xml:space="preserve">Phoenix                       </t>
  </si>
  <si>
    <t xml:space="preserve">Ruben Panken                  </t>
  </si>
  <si>
    <t xml:space="preserve">Tempo                         </t>
  </si>
  <si>
    <t xml:space="preserve">Luuk de Bruin                 </t>
  </si>
  <si>
    <t xml:space="preserve">Guus van der Vegt             </t>
  </si>
  <si>
    <t xml:space="preserve">Jelle Melkert                 </t>
  </si>
  <si>
    <t xml:space="preserve">Jelmer Vroomans               </t>
  </si>
  <si>
    <t xml:space="preserve">Ivo Straten                   </t>
  </si>
  <si>
    <t xml:space="preserve">Willem Gribnau                </t>
  </si>
  <si>
    <t>Hellas</t>
  </si>
  <si>
    <t>2.22.59</t>
  </si>
  <si>
    <t>Almere</t>
  </si>
  <si>
    <t>2.26.57</t>
  </si>
  <si>
    <t>2.26.90</t>
  </si>
  <si>
    <t>Phoenix</t>
  </si>
  <si>
    <t>2.31.82</t>
  </si>
  <si>
    <t>2.33.25</t>
  </si>
  <si>
    <t>Tempo</t>
  </si>
  <si>
    <t>2.35.34</t>
  </si>
  <si>
    <t>2.37.41</t>
  </si>
  <si>
    <t>2.43.18</t>
  </si>
  <si>
    <t>3.00.31</t>
  </si>
  <si>
    <t>3.03.34</t>
  </si>
  <si>
    <t>3.03.62</t>
  </si>
  <si>
    <t>3.05.64</t>
  </si>
  <si>
    <t>3.19.17</t>
  </si>
  <si>
    <t xml:space="preserve">Yannick Sedoc                 </t>
  </si>
  <si>
    <t xml:space="preserve">Thom Uittenbosch              </t>
  </si>
  <si>
    <t xml:space="preserve">Ruben Rabouw                  </t>
  </si>
  <si>
    <t xml:space="preserve">Jules Mallens                 </t>
  </si>
  <si>
    <t xml:space="preserve">Jakob Hanson                  </t>
  </si>
  <si>
    <t xml:space="preserve">Keanu Platte                  </t>
  </si>
  <si>
    <t xml:space="preserve">Max Veerman                   </t>
  </si>
  <si>
    <t xml:space="preserve">Niels de Lange                </t>
  </si>
  <si>
    <t xml:space="preserve">Jitse Viersen                 </t>
  </si>
  <si>
    <t xml:space="preserve">Boaz Hoes                     </t>
  </si>
  <si>
    <t xml:space="preserve">Sem van der Heijden           </t>
  </si>
  <si>
    <t xml:space="preserve">Skip Dijkmans                 </t>
  </si>
  <si>
    <t xml:space="preserve">Ian Beekman                   </t>
  </si>
  <si>
    <t xml:space="preserve">Lars Wielhouwer               </t>
  </si>
  <si>
    <t xml:space="preserve">Thijs Kruidhof                </t>
  </si>
  <si>
    <t xml:space="preserve">Rowan Frederiks               </t>
  </si>
  <si>
    <t xml:space="preserve">Tom Konijnenbelt              </t>
  </si>
  <si>
    <t>3.59.05</t>
  </si>
  <si>
    <t>4.02.20</t>
  </si>
  <si>
    <t>4.02.42</t>
  </si>
  <si>
    <t>4.03.99</t>
  </si>
  <si>
    <t>4.10.13</t>
  </si>
  <si>
    <t>4.16.65</t>
  </si>
  <si>
    <t>4.20.36</t>
  </si>
  <si>
    <t>4.22.98</t>
  </si>
  <si>
    <t>4.27.18</t>
  </si>
  <si>
    <t>4.37.38</t>
  </si>
  <si>
    <t>4.41.61</t>
  </si>
  <si>
    <t>4.42.95</t>
  </si>
  <si>
    <t>4.59.00</t>
  </si>
  <si>
    <t>5.07.94</t>
  </si>
  <si>
    <t>5.15.48</t>
  </si>
  <si>
    <t xml:space="preserve">Stijn Blom                    </t>
  </si>
  <si>
    <t xml:space="preserve">Twan de Koning                </t>
  </si>
  <si>
    <t xml:space="preserve">Laurens Korver                </t>
  </si>
  <si>
    <t xml:space="preserve">Stan van Nieuwburg            </t>
  </si>
  <si>
    <t xml:space="preserve">Christian Vermeulen           </t>
  </si>
  <si>
    <t xml:space="preserve">Rodney Kuisch                 </t>
  </si>
  <si>
    <t xml:space="preserve">Janek Zakrewski               </t>
  </si>
  <si>
    <t xml:space="preserve">Silvan Klok                   </t>
  </si>
  <si>
    <t xml:space="preserve">Liam Szczerba                 </t>
  </si>
  <si>
    <t xml:space="preserve">Jim Mellaard                  </t>
  </si>
  <si>
    <t xml:space="preserve">Harmen Oostra                 </t>
  </si>
  <si>
    <t xml:space="preserve">Jan-Wouter Meijer             </t>
  </si>
  <si>
    <t xml:space="preserve">Ok de Kiefte                  </t>
  </si>
  <si>
    <t xml:space="preserve">Thijs Straten                 </t>
  </si>
  <si>
    <t xml:space="preserve">Wouter Scherpenberg           </t>
  </si>
  <si>
    <t xml:space="preserve">Thijs de Bouter               </t>
  </si>
  <si>
    <t xml:space="preserve">Menno Akkerman                </t>
  </si>
  <si>
    <t xml:space="preserve">Siebe Tijmstra                </t>
  </si>
  <si>
    <t xml:space="preserve">Jelle Scholten                </t>
  </si>
  <si>
    <t xml:space="preserve">Dennis Schoonhoven            </t>
  </si>
  <si>
    <t xml:space="preserve">Ruben Schoneveld              </t>
  </si>
  <si>
    <t xml:space="preserve">Taco Jongsma                  </t>
  </si>
  <si>
    <t xml:space="preserve">Rutger Vincken                </t>
  </si>
  <si>
    <t xml:space="preserve">Douwe Drost                   </t>
  </si>
  <si>
    <t xml:space="preserve">Thomas Steenbergen            </t>
  </si>
  <si>
    <t xml:space="preserve">Jesse Uiterwijk               </t>
  </si>
  <si>
    <t xml:space="preserve">Arjen Houtkooper              </t>
  </si>
  <si>
    <t>3.33.94</t>
  </si>
  <si>
    <t>3.53.46</t>
  </si>
  <si>
    <t>3.55.74</t>
  </si>
  <si>
    <t>3.57.77</t>
  </si>
  <si>
    <t>4.01.84</t>
  </si>
  <si>
    <t>4.02.59</t>
  </si>
  <si>
    <t>4.06.36</t>
  </si>
  <si>
    <t>4.06.67</t>
  </si>
  <si>
    <t>4.07.47</t>
  </si>
  <si>
    <t>4.13.62</t>
  </si>
  <si>
    <t>4.16.05</t>
  </si>
  <si>
    <t>4.16.18</t>
  </si>
  <si>
    <t>4.20.46</t>
  </si>
  <si>
    <t>4.22.97</t>
  </si>
  <si>
    <t>4.25.69</t>
  </si>
  <si>
    <t>4.28.92</t>
  </si>
  <si>
    <t>4.33.67</t>
  </si>
  <si>
    <t>4.39.01</t>
  </si>
  <si>
    <t>4.39.21</t>
  </si>
  <si>
    <t>4.40.43</t>
  </si>
  <si>
    <t>4.42.63</t>
  </si>
  <si>
    <t>4.52.85</t>
  </si>
  <si>
    <t>4.54.41</t>
  </si>
  <si>
    <t xml:space="preserve">Joep de Wit                   </t>
  </si>
  <si>
    <t xml:space="preserve">Daan Meier                    </t>
  </si>
  <si>
    <t xml:space="preserve">Nils Juijn                    </t>
  </si>
  <si>
    <t xml:space="preserve">Floris Roest                  </t>
  </si>
  <si>
    <t xml:space="preserve">Max Gebski                    </t>
  </si>
  <si>
    <t xml:space="preserve">Hendrik Oppelaar              </t>
  </si>
  <si>
    <t xml:space="preserve">Joris van den Einden          </t>
  </si>
  <si>
    <t xml:space="preserve">Niels Ranzijn                 </t>
  </si>
  <si>
    <t xml:space="preserve">Menno Allijn                  </t>
  </si>
  <si>
    <t xml:space="preserve">Stan London                   </t>
  </si>
  <si>
    <t xml:space="preserve">Micha Kruijt                  </t>
  </si>
  <si>
    <t xml:space="preserve">Robin Hetharia                </t>
  </si>
  <si>
    <t xml:space="preserve">Simon Hanson                  </t>
  </si>
  <si>
    <t xml:space="preserve">Randy Vrijdag                 </t>
  </si>
  <si>
    <t xml:space="preserve">Thomas Boonen                 </t>
  </si>
  <si>
    <t xml:space="preserve">Sybren Kiewiet                </t>
  </si>
  <si>
    <t xml:space="preserve">Maarten Noordzij              </t>
  </si>
  <si>
    <t xml:space="preserve">Mathijs Bos                   </t>
  </si>
  <si>
    <t xml:space="preserve">Freek Jacobs                  </t>
  </si>
  <si>
    <t xml:space="preserve">Garvin Fernand                </t>
  </si>
  <si>
    <t xml:space="preserve">Bram Slootbeek                </t>
  </si>
  <si>
    <t xml:space="preserve">Hidde Beijer                  </t>
  </si>
  <si>
    <t xml:space="preserve">Daan Roozendaal               </t>
  </si>
  <si>
    <t xml:space="preserve">Freek Aertssen                </t>
  </si>
  <si>
    <t xml:space="preserve">Steven van Gils               </t>
  </si>
  <si>
    <t xml:space="preserve">Milan Busiello                </t>
  </si>
  <si>
    <t>3.46.40</t>
  </si>
  <si>
    <t>3.50.78</t>
  </si>
  <si>
    <t>3.56.13</t>
  </si>
  <si>
    <t>4.01.18</t>
  </si>
  <si>
    <t>4.10.17</t>
  </si>
  <si>
    <t>4.13.18</t>
  </si>
  <si>
    <t>4.16.74</t>
  </si>
  <si>
    <t>4.16.78</t>
  </si>
  <si>
    <t>4.20.34</t>
  </si>
  <si>
    <t>4.21.80</t>
  </si>
  <si>
    <t>4.30.61</t>
  </si>
  <si>
    <t>4.31.07</t>
  </si>
  <si>
    <t>4.33.94</t>
  </si>
  <si>
    <t>4.35.97</t>
  </si>
  <si>
    <t>4.37.21</t>
  </si>
  <si>
    <t>4.37.64</t>
  </si>
  <si>
    <t>4.38.60</t>
  </si>
  <si>
    <t>4.42.23</t>
  </si>
  <si>
    <t>4.45.77</t>
  </si>
  <si>
    <t>4.48.96</t>
  </si>
  <si>
    <t>4.49.18</t>
  </si>
  <si>
    <t>4.49.45</t>
  </si>
  <si>
    <t>4.51.35</t>
  </si>
  <si>
    <t>4.53.37</t>
  </si>
  <si>
    <t>4.54.78</t>
  </si>
  <si>
    <t>Lisette Steenman</t>
  </si>
  <si>
    <t>2.51.26</t>
  </si>
  <si>
    <t xml:space="preserve">Nadia Bekhof                  </t>
  </si>
  <si>
    <t xml:space="preserve">Wies Rosenberg                </t>
  </si>
  <si>
    <t xml:space="preserve">Sarah van Tuijl               </t>
  </si>
  <si>
    <t xml:space="preserve">Ffion van Gulik               </t>
  </si>
  <si>
    <t xml:space="preserve">Jade Platte                   </t>
  </si>
  <si>
    <t xml:space="preserve">Kirsten de Jong               </t>
  </si>
  <si>
    <t xml:space="preserve">Jennifer Mes                  </t>
  </si>
  <si>
    <t xml:space="preserve">Louise de Weerd               </t>
  </si>
  <si>
    <t xml:space="preserve">Kim van Groenestein           </t>
  </si>
  <si>
    <t xml:space="preserve">Annika de Groot               </t>
  </si>
  <si>
    <t xml:space="preserve">Fleur van Gelder              </t>
  </si>
  <si>
    <t xml:space="preserve">Jara van Arkel                </t>
  </si>
  <si>
    <t xml:space="preserve">Ebbe Sanders                  </t>
  </si>
  <si>
    <t xml:space="preserve">Yara Sleeuwenhoek             </t>
  </si>
  <si>
    <t xml:space="preserve">Tessa van der Wal             </t>
  </si>
  <si>
    <t xml:space="preserve">Sarah Gouw                    </t>
  </si>
  <si>
    <t xml:space="preserve">Karlijn Hoogendoorn           </t>
  </si>
  <si>
    <t>2.17.98</t>
  </si>
  <si>
    <t>2.20.97</t>
  </si>
  <si>
    <t>2.28.95</t>
  </si>
  <si>
    <t>2.31.20</t>
  </si>
  <si>
    <t>2.34.53</t>
  </si>
  <si>
    <t>2.36.19</t>
  </si>
  <si>
    <t>2.39.65</t>
  </si>
  <si>
    <t>2.44.36</t>
  </si>
  <si>
    <t>2.45.56</t>
  </si>
  <si>
    <t>2.45.68</t>
  </si>
  <si>
    <t>2.51.21</t>
  </si>
  <si>
    <t>2.54.59</t>
  </si>
  <si>
    <t>2.55.46</t>
  </si>
  <si>
    <t>3.11.42</t>
  </si>
  <si>
    <t>3.12.17</t>
  </si>
  <si>
    <t>3.12.58</t>
  </si>
  <si>
    <t>3.14.81</t>
  </si>
  <si>
    <t xml:space="preserve">Robin Dreyling                </t>
  </si>
  <si>
    <t xml:space="preserve">Mette Lacroix                 </t>
  </si>
  <si>
    <t xml:space="preserve">Noa Doornekamp                </t>
  </si>
  <si>
    <t xml:space="preserve">Amber van Bronkhorst          </t>
  </si>
  <si>
    <t xml:space="preserve">Marise Ravelli                </t>
  </si>
  <si>
    <t xml:space="preserve">Joanne van der Poel           </t>
  </si>
  <si>
    <t xml:space="preserve">Britt Schraven                </t>
  </si>
  <si>
    <t xml:space="preserve">Lisan ten Hove                </t>
  </si>
  <si>
    <t xml:space="preserve">Sophie Does                   </t>
  </si>
  <si>
    <t xml:space="preserve">Laura Konijnenbelt            </t>
  </si>
  <si>
    <t xml:space="preserve">Lourdes Zweden                </t>
  </si>
  <si>
    <t>3.49.38</t>
  </si>
  <si>
    <t>4.17.12</t>
  </si>
  <si>
    <t>4.18.90</t>
  </si>
  <si>
    <t>4.22.00</t>
  </si>
  <si>
    <t>4.23.06</t>
  </si>
  <si>
    <t>4.25.73</t>
  </si>
  <si>
    <t>4.30.48</t>
  </si>
  <si>
    <t>4.37.48</t>
  </si>
  <si>
    <t>4.43.17</t>
  </si>
  <si>
    <t>4.59.65</t>
  </si>
  <si>
    <t xml:space="preserve">Yara Linnekamp                </t>
  </si>
  <si>
    <t xml:space="preserve">Dyanthe Zandgrond             </t>
  </si>
  <si>
    <t xml:space="preserve">Jade Hermkens                 </t>
  </si>
  <si>
    <t xml:space="preserve">Tess Steehouwer               </t>
  </si>
  <si>
    <t xml:space="preserve">Amorena Volk                  </t>
  </si>
  <si>
    <t xml:space="preserve">Lieke Blommestein             </t>
  </si>
  <si>
    <t xml:space="preserve">Romy Donkers                  </t>
  </si>
  <si>
    <t xml:space="preserve">Isabelle de Groot             </t>
  </si>
  <si>
    <t xml:space="preserve">Milou Eijsbroek               </t>
  </si>
  <si>
    <t xml:space="preserve">Chris van Meeuwen             </t>
  </si>
  <si>
    <t xml:space="preserve">Jetske Berman                 </t>
  </si>
  <si>
    <t xml:space="preserve">Yildiz Turan                  </t>
  </si>
  <si>
    <t xml:space="preserve">Femke Beernink                </t>
  </si>
  <si>
    <t xml:space="preserve">Inge Slootbeek                </t>
  </si>
  <si>
    <t xml:space="preserve">Roosmarijn Niesing            </t>
  </si>
  <si>
    <t xml:space="preserve">Roos Verdegaal                </t>
  </si>
  <si>
    <t xml:space="preserve">Merij Folgerts                </t>
  </si>
  <si>
    <t xml:space="preserve">Lara Mettau                   </t>
  </si>
  <si>
    <t xml:space="preserve">Hanne Berendse                </t>
  </si>
  <si>
    <t xml:space="preserve">Lisanne Wetzels               </t>
  </si>
  <si>
    <t xml:space="preserve">Shanella Bleecke              </t>
  </si>
  <si>
    <t xml:space="preserve">Jane Splinter                 </t>
  </si>
  <si>
    <t xml:space="preserve">Kiki Bruineman                </t>
  </si>
  <si>
    <t xml:space="preserve">Annemarie Dekkers             </t>
  </si>
  <si>
    <t xml:space="preserve">Ella Cinar                    </t>
  </si>
  <si>
    <t xml:space="preserve">Sophie van der Zijden         </t>
  </si>
  <si>
    <t xml:space="preserve">Sietske Wiemer                </t>
  </si>
  <si>
    <t xml:space="preserve">Maura den Ouden               </t>
  </si>
  <si>
    <t xml:space="preserve">Anniek Hoogendoorn            </t>
  </si>
  <si>
    <t xml:space="preserve">Maressa de Wever              </t>
  </si>
  <si>
    <t xml:space="preserve">Nienke Booij                  </t>
  </si>
  <si>
    <t xml:space="preserve">Fleur Strunk                  </t>
  </si>
  <si>
    <t xml:space="preserve">Liza van de Vooren            </t>
  </si>
  <si>
    <t xml:space="preserve">Souhaila Boushaba             </t>
  </si>
  <si>
    <t xml:space="preserve">Fynn Boots                    </t>
  </si>
  <si>
    <t xml:space="preserve">Quirine Driessen              </t>
  </si>
  <si>
    <t xml:space="preserve">Zoe le Fever                  </t>
  </si>
  <si>
    <t xml:space="preserve">Rosa Mulder                   </t>
  </si>
  <si>
    <t>3.57.50</t>
  </si>
  <si>
    <t>3.58.96</t>
  </si>
  <si>
    <t>4.02.01</t>
  </si>
  <si>
    <t>4.03.24</t>
  </si>
  <si>
    <t>4.05.35</t>
  </si>
  <si>
    <t>4.08.49</t>
  </si>
  <si>
    <t>4.09.99</t>
  </si>
  <si>
    <t>4.14.94</t>
  </si>
  <si>
    <t>4.19.62</t>
  </si>
  <si>
    <t>4.20.19</t>
  </si>
  <si>
    <t>4.20.59</t>
  </si>
  <si>
    <t>4.24.01</t>
  </si>
  <si>
    <t>4.25.18</t>
  </si>
  <si>
    <t>4.26.00</t>
  </si>
  <si>
    <t>4.29.81</t>
  </si>
  <si>
    <t>4.32.15</t>
  </si>
  <si>
    <t>4.32.45</t>
  </si>
  <si>
    <t>4.35.82</t>
  </si>
  <si>
    <t>4.36.73</t>
  </si>
  <si>
    <t>4.37.50</t>
  </si>
  <si>
    <t>4.38.99</t>
  </si>
  <si>
    <t>4.39.12</t>
  </si>
  <si>
    <t>4.42.53</t>
  </si>
  <si>
    <t>4.45.69</t>
  </si>
  <si>
    <t>4.45.81</t>
  </si>
  <si>
    <t>4.47.59</t>
  </si>
  <si>
    <t>4.48.86</t>
  </si>
  <si>
    <t>4.55.02</t>
  </si>
  <si>
    <t>4.55.69</t>
  </si>
  <si>
    <t>4.56.01</t>
  </si>
  <si>
    <t>4.56.45</t>
  </si>
  <si>
    <t>5.01.20</t>
  </si>
  <si>
    <t>5.16.37</t>
  </si>
  <si>
    <t>5.34.88</t>
  </si>
  <si>
    <t>6.08.60</t>
  </si>
  <si>
    <t xml:space="preserve">Anouk van Woudenberg          </t>
  </si>
  <si>
    <t xml:space="preserve">Jenny Nzounda                 </t>
  </si>
  <si>
    <t xml:space="preserve">Nynke van den Heuvel          </t>
  </si>
  <si>
    <t xml:space="preserve">Femke Melkert                 </t>
  </si>
  <si>
    <t xml:space="preserve">Femke van den Bos             </t>
  </si>
  <si>
    <t xml:space="preserve">Lotte Smink                   </t>
  </si>
  <si>
    <t xml:space="preserve">Yentel van Hinte              </t>
  </si>
  <si>
    <t xml:space="preserve">Marloes Abbink                </t>
  </si>
  <si>
    <t xml:space="preserve">Lital Coppens                 </t>
  </si>
  <si>
    <t xml:space="preserve">Moesha van den Berg           </t>
  </si>
  <si>
    <t xml:space="preserve">Aleid Frissel                 </t>
  </si>
  <si>
    <t xml:space="preserve">Maxime Voorn                  </t>
  </si>
  <si>
    <t xml:space="preserve">Nadine de Leeuw               </t>
  </si>
  <si>
    <t xml:space="preserve">Marith Sluijter               </t>
  </si>
  <si>
    <t xml:space="preserve">Puck Herber                   </t>
  </si>
  <si>
    <t xml:space="preserve">Annick Steenman               </t>
  </si>
  <si>
    <t xml:space="preserve">Carlijn Zwart                 </t>
  </si>
  <si>
    <t xml:space="preserve">Esther Spruit                 </t>
  </si>
  <si>
    <t xml:space="preserve">Damaris Ligeon                </t>
  </si>
  <si>
    <t xml:space="preserve">Maike Ruijs                   </t>
  </si>
  <si>
    <t xml:space="preserve">Nikki Bekhof                  </t>
  </si>
  <si>
    <t xml:space="preserve">Claire Veldkamp               </t>
  </si>
  <si>
    <t xml:space="preserve">Legisah Kasantirto            </t>
  </si>
  <si>
    <t xml:space="preserve">Veronika van den Berg         </t>
  </si>
  <si>
    <t xml:space="preserve">Kyra van der Wal              </t>
  </si>
  <si>
    <t xml:space="preserve">Serah Bruns                   </t>
  </si>
  <si>
    <t xml:space="preserve">Pien Noordzij                 </t>
  </si>
  <si>
    <t xml:space="preserve">Marley Wijsman                </t>
  </si>
  <si>
    <t>3.52.40</t>
  </si>
  <si>
    <t>3.59.06</t>
  </si>
  <si>
    <t>4.09.46</t>
  </si>
  <si>
    <t>4.09.53</t>
  </si>
  <si>
    <t>4.09.54</t>
  </si>
  <si>
    <t>4.12.58</t>
  </si>
  <si>
    <t>4.14.71</t>
  </si>
  <si>
    <t>4.16.50</t>
  </si>
  <si>
    <t>4.19.51</t>
  </si>
  <si>
    <t>4.22.62</t>
  </si>
  <si>
    <t>4.26.64</t>
  </si>
  <si>
    <t>4.27.14</t>
  </si>
  <si>
    <t>4.27.24</t>
  </si>
  <si>
    <t>4.28.09</t>
  </si>
  <si>
    <t>4.30.00</t>
  </si>
  <si>
    <t>4.30.57</t>
  </si>
  <si>
    <t>4.31.06</t>
  </si>
  <si>
    <t>4.31.65</t>
  </si>
  <si>
    <t>4.33.31</t>
  </si>
  <si>
    <t>4.38.21</t>
  </si>
  <si>
    <t>5.04.41</t>
  </si>
  <si>
    <t>5.11.37</t>
  </si>
  <si>
    <t>5.17.08</t>
  </si>
  <si>
    <t>Alexander Meijkamp</t>
  </si>
  <si>
    <t>Joppe van Oorschot</t>
  </si>
  <si>
    <t>Bas de Bouter</t>
  </si>
  <si>
    <t>Luuk Helmondt</t>
  </si>
  <si>
    <t>Tigo Kraaijeveld</t>
  </si>
  <si>
    <t>Lucas Abbenhuis</t>
  </si>
  <si>
    <t>Lukas Leussink</t>
  </si>
  <si>
    <t>Jona Ju</t>
  </si>
  <si>
    <t>Luuk Smiesing</t>
  </si>
  <si>
    <t>Ruben van Schooten</t>
  </si>
  <si>
    <t>Martijn Pellegrom</t>
  </si>
  <si>
    <t>Olav Knip</t>
  </si>
  <si>
    <t>David Krekels</t>
  </si>
  <si>
    <t>Gilles Mouhlen</t>
  </si>
  <si>
    <t>Joost Poels</t>
  </si>
  <si>
    <t>Alex van Buttingha</t>
  </si>
  <si>
    <t>Joran Wattimena</t>
  </si>
  <si>
    <t>Jorrit Oelderik</t>
  </si>
  <si>
    <t>Siemen Veenstra</t>
  </si>
  <si>
    <t>Jos Bouhuis</t>
  </si>
  <si>
    <t>Jan Folgerts</t>
  </si>
  <si>
    <t>Douwe Jansen</t>
  </si>
  <si>
    <t>Jolle Hoogstra</t>
  </si>
  <si>
    <t>Tyrese Volk</t>
  </si>
  <si>
    <t>Gunnar van den Hoogen</t>
  </si>
  <si>
    <t>2.13.46</t>
  </si>
  <si>
    <t>2.23.48</t>
  </si>
  <si>
    <t>2.34.68</t>
  </si>
  <si>
    <t>2.34.69</t>
  </si>
  <si>
    <t>2.37.83</t>
  </si>
  <si>
    <t>2.38.53</t>
  </si>
  <si>
    <t>2.43.67</t>
  </si>
  <si>
    <t>2.47.57</t>
  </si>
  <si>
    <t>2.52.79</t>
  </si>
  <si>
    <t>2.54.98</t>
  </si>
  <si>
    <t>2.55.16</t>
  </si>
  <si>
    <t>2.19.00</t>
  </si>
  <si>
    <t>2.25.49</t>
  </si>
  <si>
    <t>2.25.56</t>
  </si>
  <si>
    <t>2.30.04</t>
  </si>
  <si>
    <t>2.30.11</t>
  </si>
  <si>
    <t>2.33.96</t>
  </si>
  <si>
    <t>2.34.02</t>
  </si>
  <si>
    <t>2.34.86</t>
  </si>
  <si>
    <t>2.37.88</t>
  </si>
  <si>
    <t>2.43.02</t>
  </si>
  <si>
    <t>2.46.44</t>
  </si>
  <si>
    <t>2.52.28</t>
  </si>
  <si>
    <t>2.54.73</t>
  </si>
  <si>
    <t>2.56.66</t>
  </si>
  <si>
    <t>2.57.43</t>
  </si>
  <si>
    <t>3.02.48</t>
  </si>
  <si>
    <t>3.05.88</t>
  </si>
  <si>
    <t>3.13.54</t>
  </si>
  <si>
    <t>3.51.44</t>
  </si>
  <si>
    <t>3.54.20</t>
  </si>
  <si>
    <t>4.05.07</t>
  </si>
  <si>
    <t>4.07.11</t>
  </si>
  <si>
    <t>4.07.20</t>
  </si>
  <si>
    <t>4.21.78</t>
  </si>
  <si>
    <t>4.27.26</t>
  </si>
  <si>
    <t>4.27.97</t>
  </si>
  <si>
    <t>4.31.39</t>
  </si>
  <si>
    <t>4.37.97</t>
  </si>
  <si>
    <t>4.40.41</t>
  </si>
  <si>
    <t>4.47.08</t>
  </si>
  <si>
    <t>4.47.88</t>
  </si>
  <si>
    <t>5.01.88</t>
  </si>
  <si>
    <t>5.09.44</t>
  </si>
  <si>
    <t>3.35.64</t>
  </si>
  <si>
    <t>Rodney Kuisch</t>
  </si>
  <si>
    <t>3.47.41</t>
  </si>
  <si>
    <t>3.49.32</t>
  </si>
  <si>
    <t>3.49.89</t>
  </si>
  <si>
    <t>3.56.67</t>
  </si>
  <si>
    <t>4.01.53</t>
  </si>
  <si>
    <t>4.05.91</t>
  </si>
  <si>
    <t>4.07.93</t>
  </si>
  <si>
    <t>4.13.38</t>
  </si>
  <si>
    <t>4.13.92</t>
  </si>
  <si>
    <t>4.21.72</t>
  </si>
  <si>
    <t>Twan de Koning</t>
  </si>
  <si>
    <t>4.22.24</t>
  </si>
  <si>
    <t>4.25.35</t>
  </si>
  <si>
    <t>4.29.63</t>
  </si>
  <si>
    <t>4.32.96</t>
  </si>
  <si>
    <t>4.36.84</t>
  </si>
  <si>
    <t>4.42.13</t>
  </si>
  <si>
    <t>4.53.76</t>
  </si>
  <si>
    <t>5.17.06</t>
  </si>
  <si>
    <t>3.37.03</t>
  </si>
  <si>
    <t>3.46.55</t>
  </si>
  <si>
    <t>3.50.14</t>
  </si>
  <si>
    <t>3.53.23</t>
  </si>
  <si>
    <t>4.01.60</t>
  </si>
  <si>
    <t>4.10.61</t>
  </si>
  <si>
    <t>4.13.72</t>
  </si>
  <si>
    <t>4.15.06</t>
  </si>
  <si>
    <t>4.15.10</t>
  </si>
  <si>
    <t>4.17.88</t>
  </si>
  <si>
    <t>4.18.95</t>
  </si>
  <si>
    <t>Maarten Noordzij</t>
  </si>
  <si>
    <t>4.19.85</t>
  </si>
  <si>
    <t>4.20.38</t>
  </si>
  <si>
    <t>4.22.49</t>
  </si>
  <si>
    <t>4.23.22</t>
  </si>
  <si>
    <t>4.26.04</t>
  </si>
  <si>
    <t>4.26.30</t>
  </si>
  <si>
    <t>4.26.42</t>
  </si>
  <si>
    <t>4.26.55</t>
  </si>
  <si>
    <t>4.26.76</t>
  </si>
  <si>
    <t>4.32.77</t>
  </si>
  <si>
    <t>4.33.24</t>
  </si>
  <si>
    <t>4.37.00</t>
  </si>
  <si>
    <t>4.44.80</t>
  </si>
  <si>
    <t>4.49.56</t>
  </si>
  <si>
    <t>4.49.94</t>
  </si>
  <si>
    <t>Nina Arendse</t>
  </si>
  <si>
    <t>Nanda Bousema</t>
  </si>
  <si>
    <t>Bente Schalkx</t>
  </si>
  <si>
    <t>Leonie Lake</t>
  </si>
  <si>
    <t>Kim Klarenbeek</t>
  </si>
  <si>
    <t>Mei Lan Landsmeer</t>
  </si>
  <si>
    <t>Femke Brouwer</t>
  </si>
  <si>
    <t>Daantje Waterreus</t>
  </si>
  <si>
    <t>Frederieke Roording</t>
  </si>
  <si>
    <t>Maj Grootendorst</t>
  </si>
  <si>
    <t>3.44.52</t>
  </si>
  <si>
    <t>3.51.33</t>
  </si>
  <si>
    <t>3.57.27</t>
  </si>
  <si>
    <t>4.00.64</t>
  </si>
  <si>
    <t>4.01.70</t>
  </si>
  <si>
    <t>4.04.25</t>
  </si>
  <si>
    <t>4.08.28</t>
  </si>
  <si>
    <t>4.08.84</t>
  </si>
  <si>
    <t>4.09.56</t>
  </si>
  <si>
    <t>4.15.32</t>
  </si>
  <si>
    <t>4.21.21</t>
  </si>
  <si>
    <t>Nynke van den Heuvel</t>
  </si>
  <si>
    <t>4.23.16</t>
  </si>
  <si>
    <t>4.24.38</t>
  </si>
  <si>
    <t>4.25.54</t>
  </si>
  <si>
    <t>4.27.20</t>
  </si>
  <si>
    <t>4.30.53</t>
  </si>
  <si>
    <t>4.31.93</t>
  </si>
  <si>
    <t>4.32.81</t>
  </si>
  <si>
    <t>4.36.13</t>
  </si>
  <si>
    <t>Maike Ruijs</t>
  </si>
  <si>
    <t>4.44.21</t>
  </si>
  <si>
    <t>4.47.49</t>
  </si>
  <si>
    <t>4.47.78</t>
  </si>
  <si>
    <t>4.48.35</t>
  </si>
  <si>
    <t>4.49.43</t>
  </si>
  <si>
    <t>4.51.77</t>
  </si>
  <si>
    <t>4.52.40</t>
  </si>
  <si>
    <t>4.56.47</t>
  </si>
  <si>
    <t>5.07.40</t>
  </si>
  <si>
    <t>5.18.05</t>
  </si>
  <si>
    <t>6.03.41</t>
  </si>
  <si>
    <t>Samar Ahmed</t>
  </si>
  <si>
    <t>Steeza Hendriks</t>
  </si>
  <si>
    <t>Nienke Vermeulen</t>
  </si>
  <si>
    <t>Willemijn de Weerd</t>
  </si>
  <si>
    <t>Marieke Linger</t>
  </si>
  <si>
    <t>Nova van de Geer</t>
  </si>
  <si>
    <t>3.51.29</t>
  </si>
  <si>
    <t>3.53.49</t>
  </si>
  <si>
    <t>Yara Linnekamp</t>
  </si>
  <si>
    <t>4.00.02</t>
  </si>
  <si>
    <t>4.11.02</t>
  </si>
  <si>
    <t>4.19.13</t>
  </si>
  <si>
    <t>4.23.10</t>
  </si>
  <si>
    <t>4.23.37</t>
  </si>
  <si>
    <t>4.26.26</t>
  </si>
  <si>
    <t>4.26.67</t>
  </si>
  <si>
    <t>4.28.50</t>
  </si>
  <si>
    <t>4.30.90</t>
  </si>
  <si>
    <t>4.31.37</t>
  </si>
  <si>
    <t>4.33.69</t>
  </si>
  <si>
    <t>4.44.55</t>
  </si>
  <si>
    <t>4.45.11</t>
  </si>
  <si>
    <t>4.45.49</t>
  </si>
  <si>
    <t>4.47.97</t>
  </si>
  <si>
    <t>4.48.83</t>
  </si>
  <si>
    <t>4.52.66</t>
  </si>
  <si>
    <t>4.53.61</t>
  </si>
  <si>
    <t>4.59.46</t>
  </si>
  <si>
    <t>5.03.66</t>
  </si>
  <si>
    <t>5.06.57</t>
  </si>
  <si>
    <t>5.09.95</t>
  </si>
  <si>
    <t>5.10.97</t>
  </si>
  <si>
    <t>5.12.37</t>
  </si>
  <si>
    <t>5.14.73</t>
  </si>
  <si>
    <t>5.49.39</t>
  </si>
  <si>
    <t>6.08.47</t>
  </si>
  <si>
    <t>6.09.62</t>
  </si>
  <si>
    <t>Kira van den Ham</t>
  </si>
  <si>
    <t>Ilayda Arikan</t>
  </si>
  <si>
    <t>Luna van Zuilichem</t>
  </si>
  <si>
    <t>Kika Hoogstra</t>
  </si>
  <si>
    <t>Tessa Verweij</t>
  </si>
  <si>
    <t>Eva de Goede</t>
  </si>
  <si>
    <t>Nora van Biezen</t>
  </si>
  <si>
    <t>3.47.61</t>
  </si>
  <si>
    <t>4.16.14</t>
  </si>
  <si>
    <t>4.20.43</t>
  </si>
  <si>
    <t>4.22.75</t>
  </si>
  <si>
    <t>4.23.11</t>
  </si>
  <si>
    <t>4.24.96</t>
  </si>
  <si>
    <t>4.27.91</t>
  </si>
  <si>
    <t>4.27.95</t>
  </si>
  <si>
    <t>4.29.74</t>
  </si>
  <si>
    <t>4.36.44</t>
  </si>
  <si>
    <t>4.29.90</t>
  </si>
  <si>
    <t>4.41.28</t>
  </si>
  <si>
    <t>4.42.26</t>
  </si>
  <si>
    <t>4.50.19</t>
  </si>
  <si>
    <t>4.56.75</t>
  </si>
  <si>
    <t>Eline Brinkhuis</t>
  </si>
  <si>
    <t>Janiek Penraat</t>
  </si>
  <si>
    <t>Donna de Leur</t>
  </si>
  <si>
    <t>Diede van Oorschot</t>
  </si>
  <si>
    <t>2.13.81</t>
  </si>
  <si>
    <t>2.17.61</t>
  </si>
  <si>
    <t>2.23.73</t>
  </si>
  <si>
    <t>2.23.89</t>
  </si>
  <si>
    <t>2.30.32</t>
  </si>
  <si>
    <t>2.34.14</t>
  </si>
  <si>
    <t>2.34.18</t>
  </si>
  <si>
    <t>2.35.78</t>
  </si>
  <si>
    <t>2.38.31</t>
  </si>
  <si>
    <t>2.39.26</t>
  </si>
  <si>
    <t>2.42.80</t>
  </si>
  <si>
    <t>2.45.52</t>
  </si>
  <si>
    <t>2.46.15</t>
  </si>
  <si>
    <t>2.47.17</t>
  </si>
  <si>
    <t>2.49.49</t>
  </si>
  <si>
    <t>2.49.67</t>
  </si>
  <si>
    <t>2.58.92</t>
  </si>
  <si>
    <t>3.04.25</t>
  </si>
  <si>
    <t>3.06.19</t>
  </si>
  <si>
    <t>3.16.96</t>
  </si>
  <si>
    <t>Lois Donkers</t>
  </si>
  <si>
    <t>2.48.98</t>
  </si>
  <si>
    <t>Guusje van der Vorst</t>
  </si>
  <si>
    <t>4.02.35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</si>
</sst>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_)"/>
    <numFmt numFmtId="179" formatCode="0.00_)"/>
    <numFmt numFmtId="180" formatCode="#,##0.00_);\(#,##0.00\)"/>
    <numFmt numFmtId="181" formatCode="0_)"/>
    <numFmt numFmtId="182" formatCode="0.0"/>
    <numFmt numFmtId="183" formatCode="d/mm/yy"/>
    <numFmt numFmtId="184" formatCode="dd/mm/yy"/>
    <numFmt numFmtId="185" formatCode="mm:ss.0;@"/>
    <numFmt numFmtId="186" formatCode="[$-413]dddd\ d\ mmmm\ yyyy"/>
  </numFmts>
  <fonts count="43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84" fontId="1" fillId="0" borderId="0" xfId="0" applyNumberFormat="1" applyFont="1" applyAlignment="1" applyProtection="1">
      <alignment horizontal="center"/>
      <protection/>
    </xf>
    <xf numFmtId="184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178" fontId="6" fillId="0" borderId="0" xfId="0" applyNumberFormat="1" applyFont="1" applyAlignment="1" applyProtection="1">
      <alignment/>
      <protection locked="0"/>
    </xf>
    <xf numFmtId="178" fontId="1" fillId="0" borderId="0" xfId="0" applyNumberFormat="1" applyFont="1" applyAlignment="1" applyProtection="1">
      <alignment horizontal="center"/>
      <protection/>
    </xf>
    <xf numFmtId="178" fontId="1" fillId="0" borderId="0" xfId="0" applyNumberFormat="1" applyFont="1" applyAlignment="1" applyProtection="1">
      <alignment/>
      <protection locked="0"/>
    </xf>
    <xf numFmtId="182" fontId="1" fillId="0" borderId="0" xfId="0" applyNumberFormat="1" applyFont="1" applyAlignment="1">
      <alignment horizontal="center"/>
    </xf>
    <xf numFmtId="182" fontId="1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82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18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center"/>
    </xf>
    <xf numFmtId="181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8" fontId="1" fillId="0" borderId="0" xfId="0" applyNumberFormat="1" applyFont="1" applyAlignment="1" applyProtection="1">
      <alignment/>
      <protection/>
    </xf>
    <xf numFmtId="178" fontId="6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82" fontId="1" fillId="0" borderId="0" xfId="0" applyNumberFormat="1" applyFont="1" applyAlignment="1" applyProtection="1">
      <alignment horizontal="left"/>
      <protection/>
    </xf>
    <xf numFmtId="182" fontId="1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18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applyProtection="1">
      <alignment horizontal="center"/>
      <protection/>
    </xf>
    <xf numFmtId="182" fontId="1" fillId="0" borderId="0" xfId="0" applyNumberFormat="1" applyFont="1" applyAlignment="1" applyProtection="1">
      <alignment horizontal="left"/>
      <protection/>
    </xf>
    <xf numFmtId="182" fontId="1" fillId="0" borderId="0" xfId="0" applyNumberFormat="1" applyFont="1" applyAlignment="1" applyProtection="1">
      <alignment/>
      <protection/>
    </xf>
    <xf numFmtId="178" fontId="1" fillId="0" borderId="0" xfId="0" applyNumberFormat="1" applyFont="1" applyAlignment="1" applyProtection="1">
      <alignment/>
      <protection/>
    </xf>
    <xf numFmtId="182" fontId="1" fillId="0" borderId="0" xfId="0" applyNumberFormat="1" applyFont="1" applyAlignment="1">
      <alignment horizontal="left"/>
    </xf>
    <xf numFmtId="182" fontId="1" fillId="0" borderId="0" xfId="0" applyNumberFormat="1" applyFont="1" applyAlignment="1">
      <alignment/>
    </xf>
    <xf numFmtId="182" fontId="1" fillId="0" borderId="0" xfId="0" applyNumberFormat="1" applyFont="1" applyAlignment="1" applyProtection="1">
      <alignment/>
      <protection/>
    </xf>
    <xf numFmtId="0" fontId="1" fillId="10" borderId="0" xfId="0" applyFont="1" applyFill="1" applyAlignment="1" applyProtection="1">
      <alignment horizontal="center"/>
      <protection/>
    </xf>
    <xf numFmtId="0" fontId="1" fillId="10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1" fillId="10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182" fontId="1" fillId="10" borderId="0" xfId="0" applyNumberFormat="1" applyFont="1" applyFill="1" applyAlignment="1">
      <alignment/>
    </xf>
    <xf numFmtId="0" fontId="1" fillId="10" borderId="0" xfId="0" applyFont="1" applyFill="1" applyAlignment="1">
      <alignment horizontal="left"/>
    </xf>
    <xf numFmtId="182" fontId="1" fillId="10" borderId="0" xfId="0" applyNumberFormat="1" applyFont="1" applyFill="1" applyAlignment="1" applyProtection="1">
      <alignment/>
      <protection/>
    </xf>
    <xf numFmtId="0" fontId="1" fillId="10" borderId="0" xfId="0" applyFont="1" applyFill="1" applyAlignment="1" applyProtection="1">
      <alignment horizontal="left"/>
      <protection/>
    </xf>
    <xf numFmtId="182" fontId="1" fillId="10" borderId="0" xfId="0" applyNumberFormat="1" applyFont="1" applyFill="1" applyAlignment="1" applyProtection="1">
      <alignment horizontal="left"/>
      <protection/>
    </xf>
    <xf numFmtId="0" fontId="1" fillId="10" borderId="0" xfId="0" applyFont="1" applyFill="1" applyAlignment="1">
      <alignment horizontal="center"/>
    </xf>
    <xf numFmtId="0" fontId="1" fillId="10" borderId="0" xfId="0" applyFont="1" applyFill="1" applyAlignment="1">
      <alignment/>
    </xf>
    <xf numFmtId="49" fontId="1" fillId="10" borderId="0" xfId="0" applyNumberFormat="1" applyFont="1" applyFill="1" applyAlignment="1">
      <alignment/>
    </xf>
    <xf numFmtId="49" fontId="1" fillId="10" borderId="0" xfId="0" applyNumberFormat="1" applyFont="1" applyFill="1" applyAlignment="1" applyProtection="1">
      <alignment horizontal="center"/>
      <protection/>
    </xf>
    <xf numFmtId="182" fontId="1" fillId="10" borderId="0" xfId="0" applyNumberFormat="1" applyFont="1" applyFill="1" applyAlignment="1" applyProtection="1">
      <alignment horizontal="left"/>
      <protection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3.625" style="2" customWidth="1"/>
    <col min="2" max="2" width="25.625" style="2" customWidth="1"/>
    <col min="3" max="3" width="17.625" style="2" customWidth="1"/>
    <col min="4" max="4" width="6.875" style="3" bestFit="1" customWidth="1"/>
    <col min="5" max="7" width="8.875" style="3" bestFit="1" customWidth="1"/>
    <col min="8" max="8" width="4.25390625" style="2" customWidth="1"/>
    <col min="9" max="9" width="3.625" style="2" customWidth="1"/>
    <col min="10" max="10" width="26.75390625" style="2" customWidth="1"/>
    <col min="11" max="11" width="10.625" style="2" customWidth="1"/>
    <col min="12" max="12" width="8.875" style="3" bestFit="1" customWidth="1"/>
    <col min="13" max="13" width="9.00390625" style="2" customWidth="1"/>
    <col min="14" max="14" width="9.875" style="3" bestFit="1" customWidth="1"/>
    <col min="15" max="16384" width="9.00390625" style="2" customWidth="1"/>
  </cols>
  <sheetData>
    <row r="1" spans="1:12" ht="12.75">
      <c r="A1" s="4" t="s">
        <v>13</v>
      </c>
      <c r="I1" s="4"/>
      <c r="L1" s="5"/>
    </row>
    <row r="2" ht="12.75">
      <c r="I2" s="41" t="s">
        <v>17</v>
      </c>
    </row>
    <row r="3" spans="1:14" ht="12.75">
      <c r="A3" s="41" t="s">
        <v>17</v>
      </c>
      <c r="I3" s="4" t="s">
        <v>1</v>
      </c>
      <c r="J3" s="4" t="s">
        <v>3</v>
      </c>
      <c r="K3" s="4" t="s">
        <v>4</v>
      </c>
      <c r="L3" s="5" t="s">
        <v>10</v>
      </c>
      <c r="N3" s="5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9</v>
      </c>
      <c r="E4" s="6">
        <v>40642</v>
      </c>
      <c r="F4" s="6">
        <v>40684</v>
      </c>
      <c r="G4" s="6">
        <v>40719</v>
      </c>
      <c r="L4" s="42">
        <v>40642</v>
      </c>
      <c r="M4" s="6">
        <v>40684</v>
      </c>
      <c r="N4" s="5" t="s">
        <v>7</v>
      </c>
    </row>
    <row r="5" spans="12:13" ht="12.75">
      <c r="L5" s="6"/>
      <c r="M5" s="6"/>
    </row>
    <row r="6" spans="1:14" ht="12.75">
      <c r="A6" s="8">
        <v>1</v>
      </c>
      <c r="B6" s="43" t="s">
        <v>159</v>
      </c>
      <c r="C6" s="2" t="s">
        <v>28</v>
      </c>
      <c r="D6" s="5">
        <f>SUM(E6:G6)-MIN(E6:G6)</f>
        <v>3046</v>
      </c>
      <c r="E6" s="3">
        <v>1519</v>
      </c>
      <c r="F6" s="36">
        <v>1527</v>
      </c>
      <c r="G6" s="5">
        <v>0</v>
      </c>
      <c r="H6" s="9"/>
      <c r="I6" s="60">
        <v>1</v>
      </c>
      <c r="J6" s="61" t="s">
        <v>395</v>
      </c>
      <c r="K6" s="61" t="s">
        <v>62</v>
      </c>
      <c r="L6" s="62"/>
      <c r="M6" s="63" t="s">
        <v>481</v>
      </c>
      <c r="N6" s="63" t="s">
        <v>481</v>
      </c>
    </row>
    <row r="7" spans="1:14" ht="12.75">
      <c r="A7" s="8">
        <v>2</v>
      </c>
      <c r="B7" s="43" t="s">
        <v>161</v>
      </c>
      <c r="C7" s="2" t="s">
        <v>30</v>
      </c>
      <c r="D7" s="5">
        <f>SUM(E7:G7)-MIN(E7:G7)</f>
        <v>2887</v>
      </c>
      <c r="E7" s="3">
        <v>1478</v>
      </c>
      <c r="F7" s="36">
        <v>1409</v>
      </c>
      <c r="G7" s="5">
        <v>0</v>
      </c>
      <c r="H7" s="9"/>
      <c r="I7" s="60">
        <v>2</v>
      </c>
      <c r="J7" s="61" t="s">
        <v>165</v>
      </c>
      <c r="K7" s="64" t="s">
        <v>62</v>
      </c>
      <c r="L7" s="62" t="s">
        <v>185</v>
      </c>
      <c r="M7" s="65" t="s">
        <v>484</v>
      </c>
      <c r="N7" s="62" t="s">
        <v>185</v>
      </c>
    </row>
    <row r="8" spans="1:14" ht="12.75">
      <c r="A8" s="8">
        <v>3</v>
      </c>
      <c r="B8" s="43" t="s">
        <v>160</v>
      </c>
      <c r="C8" s="2" t="s">
        <v>30</v>
      </c>
      <c r="D8" s="5">
        <f>SUM(E8:G8)-MIN(E8:G8)</f>
        <v>2860</v>
      </c>
      <c r="E8" s="3">
        <v>1493</v>
      </c>
      <c r="F8" s="36">
        <v>1367</v>
      </c>
      <c r="G8" s="5">
        <v>0</v>
      </c>
      <c r="H8" s="9"/>
      <c r="I8" s="60">
        <v>3</v>
      </c>
      <c r="J8" s="61" t="s">
        <v>159</v>
      </c>
      <c r="K8" s="64" t="s">
        <v>62</v>
      </c>
      <c r="L8" s="62" t="s">
        <v>186</v>
      </c>
      <c r="M8" s="65" t="s">
        <v>482</v>
      </c>
      <c r="N8" s="65" t="s">
        <v>482</v>
      </c>
    </row>
    <row r="9" spans="1:14" ht="12.75">
      <c r="A9" s="8">
        <v>4</v>
      </c>
      <c r="B9" s="43" t="s">
        <v>166</v>
      </c>
      <c r="C9" s="2" t="s">
        <v>28</v>
      </c>
      <c r="D9" s="5">
        <f>SUM(E9:G9)-MIN(E9:G9)</f>
        <v>2847</v>
      </c>
      <c r="E9" s="3">
        <v>1340</v>
      </c>
      <c r="F9" s="36">
        <v>1507</v>
      </c>
      <c r="G9" s="5">
        <v>0</v>
      </c>
      <c r="H9" s="9"/>
      <c r="I9" s="5">
        <v>4</v>
      </c>
      <c r="J9" s="43" t="s">
        <v>164</v>
      </c>
      <c r="K9" s="2" t="s">
        <v>60</v>
      </c>
      <c r="L9" s="31" t="s">
        <v>187</v>
      </c>
      <c r="M9" s="47" t="s">
        <v>483</v>
      </c>
      <c r="N9" s="47" t="s">
        <v>483</v>
      </c>
    </row>
    <row r="10" spans="1:14" ht="12.75">
      <c r="A10" s="8">
        <v>5</v>
      </c>
      <c r="B10" s="43" t="s">
        <v>163</v>
      </c>
      <c r="C10" s="2" t="s">
        <v>30</v>
      </c>
      <c r="D10" s="5">
        <f>SUM(E10:G10)-MIN(E10:G10)</f>
        <v>2803</v>
      </c>
      <c r="E10" s="3">
        <v>1371</v>
      </c>
      <c r="F10" s="36">
        <v>1432</v>
      </c>
      <c r="G10" s="5">
        <v>0</v>
      </c>
      <c r="H10" s="9"/>
      <c r="I10" s="5">
        <v>5</v>
      </c>
      <c r="J10" s="43" t="s">
        <v>184</v>
      </c>
      <c r="K10" s="2" t="s">
        <v>62</v>
      </c>
      <c r="L10" s="31" t="s">
        <v>188</v>
      </c>
      <c r="M10" s="37"/>
      <c r="N10" s="31" t="s">
        <v>188</v>
      </c>
    </row>
    <row r="11" spans="1:14" ht="12.75">
      <c r="A11" s="8">
        <v>6</v>
      </c>
      <c r="B11" s="43" t="s">
        <v>162</v>
      </c>
      <c r="C11" s="2" t="s">
        <v>51</v>
      </c>
      <c r="D11" s="5">
        <f>SUM(E11:G11)-MIN(E11:G11)</f>
        <v>2799</v>
      </c>
      <c r="E11" s="3">
        <v>1411</v>
      </c>
      <c r="F11" s="36">
        <v>1388</v>
      </c>
      <c r="G11" s="5">
        <v>0</v>
      </c>
      <c r="H11" s="9"/>
      <c r="I11" s="5">
        <v>6</v>
      </c>
      <c r="J11" s="43" t="s">
        <v>162</v>
      </c>
      <c r="K11" s="2" t="s">
        <v>65</v>
      </c>
      <c r="L11" s="31" t="s">
        <v>189</v>
      </c>
      <c r="M11" s="47" t="s">
        <v>485</v>
      </c>
      <c r="N11" s="47" t="s">
        <v>485</v>
      </c>
    </row>
    <row r="12" spans="1:14" ht="12.75">
      <c r="A12" s="8">
        <v>7</v>
      </c>
      <c r="B12" s="43" t="s">
        <v>164</v>
      </c>
      <c r="C12" s="2" t="s">
        <v>30</v>
      </c>
      <c r="D12" s="5">
        <f>SUM(E12:G12)-MIN(E12:G12)</f>
        <v>2715</v>
      </c>
      <c r="E12" s="3">
        <v>1349</v>
      </c>
      <c r="F12" s="36">
        <v>1366</v>
      </c>
      <c r="G12" s="5">
        <v>0</v>
      </c>
      <c r="H12" s="9"/>
      <c r="I12" s="5">
        <v>7</v>
      </c>
      <c r="J12" s="43" t="s">
        <v>161</v>
      </c>
      <c r="K12" s="2" t="s">
        <v>60</v>
      </c>
      <c r="L12" s="31" t="s">
        <v>205</v>
      </c>
      <c r="M12" s="47" t="s">
        <v>486</v>
      </c>
      <c r="N12" s="47" t="s">
        <v>486</v>
      </c>
    </row>
    <row r="13" spans="1:14" ht="12.75">
      <c r="A13" s="8">
        <v>8</v>
      </c>
      <c r="B13" s="43" t="s">
        <v>168</v>
      </c>
      <c r="C13" s="2" t="s">
        <v>28</v>
      </c>
      <c r="D13" s="5">
        <f>SUM(E13:G13)-MIN(E13:G13)</f>
        <v>2703</v>
      </c>
      <c r="E13" s="3">
        <v>1316</v>
      </c>
      <c r="F13" s="36">
        <v>1387</v>
      </c>
      <c r="G13" s="5">
        <v>0</v>
      </c>
      <c r="H13" s="9"/>
      <c r="I13" s="5">
        <v>8</v>
      </c>
      <c r="J13" s="43" t="s">
        <v>177</v>
      </c>
      <c r="K13" s="2" t="s">
        <v>65</v>
      </c>
      <c r="L13" s="31" t="s">
        <v>190</v>
      </c>
      <c r="M13" s="54" t="s">
        <v>490</v>
      </c>
      <c r="N13" s="31" t="s">
        <v>190</v>
      </c>
    </row>
    <row r="14" spans="1:14" ht="12.75">
      <c r="A14" s="8">
        <v>9</v>
      </c>
      <c r="B14" s="43" t="s">
        <v>169</v>
      </c>
      <c r="C14" s="2" t="s">
        <v>28</v>
      </c>
      <c r="D14" s="5">
        <f>SUM(E14:G14)-MIN(E14:G14)</f>
        <v>2676</v>
      </c>
      <c r="E14" s="3">
        <v>1302</v>
      </c>
      <c r="F14" s="36">
        <v>1374</v>
      </c>
      <c r="G14" s="5">
        <v>0</v>
      </c>
      <c r="H14" s="9"/>
      <c r="I14" s="5">
        <v>9</v>
      </c>
      <c r="J14" s="43" t="s">
        <v>167</v>
      </c>
      <c r="K14" s="2" t="s">
        <v>62</v>
      </c>
      <c r="L14" s="31" t="s">
        <v>203</v>
      </c>
      <c r="M14" s="47" t="s">
        <v>487</v>
      </c>
      <c r="N14" s="47" t="s">
        <v>487</v>
      </c>
    </row>
    <row r="15" spans="1:14" ht="12.75">
      <c r="A15" s="8">
        <v>10</v>
      </c>
      <c r="B15" s="43" t="s">
        <v>165</v>
      </c>
      <c r="C15" s="2" t="s">
        <v>28</v>
      </c>
      <c r="D15" s="5">
        <f>SUM(E15:G15)-MIN(E15:G15)</f>
        <v>2643</v>
      </c>
      <c r="E15" s="3">
        <v>1340</v>
      </c>
      <c r="F15" s="36">
        <v>1303</v>
      </c>
      <c r="G15" s="5">
        <v>0</v>
      </c>
      <c r="H15" s="9"/>
      <c r="I15" s="5">
        <v>10</v>
      </c>
      <c r="J15" s="43" t="s">
        <v>174</v>
      </c>
      <c r="K15" s="2" t="s">
        <v>60</v>
      </c>
      <c r="L15" s="31" t="s">
        <v>194</v>
      </c>
      <c r="M15" s="47" t="s">
        <v>488</v>
      </c>
      <c r="N15" s="47" t="s">
        <v>488</v>
      </c>
    </row>
    <row r="16" spans="1:14" ht="12.75">
      <c r="A16" s="8">
        <v>11</v>
      </c>
      <c r="B16" s="43" t="s">
        <v>167</v>
      </c>
      <c r="C16" s="2" t="s">
        <v>28</v>
      </c>
      <c r="D16" s="5">
        <f>SUM(E16:G16)-MIN(E16:G16)</f>
        <v>2635</v>
      </c>
      <c r="E16" s="3">
        <v>1332</v>
      </c>
      <c r="F16" s="36">
        <v>1303</v>
      </c>
      <c r="G16" s="5">
        <v>0</v>
      </c>
      <c r="H16" s="9"/>
      <c r="I16" s="5">
        <v>11</v>
      </c>
      <c r="J16" s="43" t="s">
        <v>172</v>
      </c>
      <c r="K16" s="2" t="s">
        <v>62</v>
      </c>
      <c r="L16" s="31" t="s">
        <v>195</v>
      </c>
      <c r="M16" s="47" t="s">
        <v>489</v>
      </c>
      <c r="N16" s="47" t="s">
        <v>489</v>
      </c>
    </row>
    <row r="17" spans="1:14" ht="12.75">
      <c r="A17" s="8">
        <v>12</v>
      </c>
      <c r="B17" s="43" t="s">
        <v>174</v>
      </c>
      <c r="C17" s="2" t="s">
        <v>30</v>
      </c>
      <c r="D17" s="5">
        <f>SUM(E17:G17)-MIN(E17:G17)</f>
        <v>2532</v>
      </c>
      <c r="E17" s="3">
        <v>1154</v>
      </c>
      <c r="F17" s="36">
        <v>1378</v>
      </c>
      <c r="G17" s="5">
        <v>0</v>
      </c>
      <c r="H17" s="9"/>
      <c r="I17" s="5">
        <v>12</v>
      </c>
      <c r="J17" s="43" t="s">
        <v>171</v>
      </c>
      <c r="K17" s="2" t="s">
        <v>60</v>
      </c>
      <c r="L17" s="31" t="s">
        <v>191</v>
      </c>
      <c r="M17" s="47" t="s">
        <v>491</v>
      </c>
      <c r="N17" s="31" t="s">
        <v>191</v>
      </c>
    </row>
    <row r="18" spans="1:14" ht="12.75">
      <c r="A18" s="8">
        <v>13</v>
      </c>
      <c r="B18" s="43" t="s">
        <v>172</v>
      </c>
      <c r="C18" s="2" t="s">
        <v>28</v>
      </c>
      <c r="D18" s="5">
        <f>SUM(E18:G18)-MIN(E18:G18)</f>
        <v>2471</v>
      </c>
      <c r="E18" s="3">
        <v>1191</v>
      </c>
      <c r="F18" s="36">
        <v>1280</v>
      </c>
      <c r="G18" s="5">
        <v>0</v>
      </c>
      <c r="H18" s="9"/>
      <c r="I18" s="5">
        <v>13</v>
      </c>
      <c r="J18" s="43" t="s">
        <v>181</v>
      </c>
      <c r="K18" s="2" t="s">
        <v>60</v>
      </c>
      <c r="L18" s="31" t="s">
        <v>192</v>
      </c>
      <c r="M18" s="37"/>
      <c r="N18" s="31" t="s">
        <v>192</v>
      </c>
    </row>
    <row r="19" spans="1:14" ht="12.75">
      <c r="A19" s="8">
        <v>14</v>
      </c>
      <c r="B19" s="43" t="s">
        <v>170</v>
      </c>
      <c r="C19" s="2" t="s">
        <v>51</v>
      </c>
      <c r="D19" s="5">
        <f>SUM(E19:G19)-MIN(E19:G19)</f>
        <v>2423</v>
      </c>
      <c r="E19" s="3">
        <v>1253</v>
      </c>
      <c r="F19" s="36">
        <v>1170</v>
      </c>
      <c r="G19" s="5">
        <v>0</v>
      </c>
      <c r="H19" s="9"/>
      <c r="I19" s="5">
        <v>14</v>
      </c>
      <c r="J19" s="43" t="s">
        <v>492</v>
      </c>
      <c r="K19" s="43" t="s">
        <v>60</v>
      </c>
      <c r="M19" s="45" t="s">
        <v>493</v>
      </c>
      <c r="N19" s="45" t="s">
        <v>493</v>
      </c>
    </row>
    <row r="20" spans="1:14" ht="12.75">
      <c r="A20" s="8">
        <v>15</v>
      </c>
      <c r="B20" s="43" t="s">
        <v>173</v>
      </c>
      <c r="C20" s="2" t="s">
        <v>51</v>
      </c>
      <c r="D20" s="5">
        <f>SUM(E20:G20)-MIN(E20:G20)</f>
        <v>2402</v>
      </c>
      <c r="E20" s="3">
        <v>1158</v>
      </c>
      <c r="F20" s="36">
        <v>1244</v>
      </c>
      <c r="G20" s="5">
        <v>0</v>
      </c>
      <c r="H20" s="9"/>
      <c r="I20" s="5">
        <v>15</v>
      </c>
      <c r="J20" s="43" t="s">
        <v>182</v>
      </c>
      <c r="K20" s="2" t="s">
        <v>60</v>
      </c>
      <c r="L20" s="31" t="s">
        <v>193</v>
      </c>
      <c r="M20" s="54" t="s">
        <v>16</v>
      </c>
      <c r="N20" s="31" t="s">
        <v>193</v>
      </c>
    </row>
    <row r="21" spans="1:14" ht="12.75">
      <c r="A21" s="8">
        <v>16</v>
      </c>
      <c r="B21" s="43" t="s">
        <v>171</v>
      </c>
      <c r="C21" s="2" t="s">
        <v>30</v>
      </c>
      <c r="D21" s="5">
        <f>SUM(E21:G21)-MIN(E21:G21)</f>
        <v>2393</v>
      </c>
      <c r="E21" s="3">
        <v>1195</v>
      </c>
      <c r="F21" s="36">
        <v>1198</v>
      </c>
      <c r="G21" s="5">
        <v>0</v>
      </c>
      <c r="H21" s="9"/>
      <c r="I21" s="5">
        <v>16</v>
      </c>
      <c r="J21" s="43" t="s">
        <v>173</v>
      </c>
      <c r="K21" s="2" t="s">
        <v>65</v>
      </c>
      <c r="L21" s="31" t="s">
        <v>201</v>
      </c>
      <c r="M21" s="47" t="s">
        <v>494</v>
      </c>
      <c r="N21" s="47" t="s">
        <v>494</v>
      </c>
    </row>
    <row r="22" spans="1:14" ht="12.75">
      <c r="A22" s="8">
        <v>17</v>
      </c>
      <c r="B22" s="43" t="s">
        <v>175</v>
      </c>
      <c r="C22" s="2" t="s">
        <v>30</v>
      </c>
      <c r="D22" s="5">
        <f>SUM(E22:G22)-MIN(E22:G22)</f>
        <v>2353</v>
      </c>
      <c r="E22" s="3">
        <v>1152</v>
      </c>
      <c r="F22" s="36">
        <v>1201</v>
      </c>
      <c r="G22" s="5">
        <v>0</v>
      </c>
      <c r="H22" s="9"/>
      <c r="I22" s="5">
        <v>17</v>
      </c>
      <c r="J22" s="43" t="s">
        <v>160</v>
      </c>
      <c r="K22" s="2" t="s">
        <v>60</v>
      </c>
      <c r="L22" s="31" t="s">
        <v>198</v>
      </c>
      <c r="M22" s="47" t="s">
        <v>495</v>
      </c>
      <c r="N22" s="47" t="s">
        <v>495</v>
      </c>
    </row>
    <row r="23" spans="1:14" ht="12.75">
      <c r="A23" s="8">
        <v>18</v>
      </c>
      <c r="B23" s="43" t="s">
        <v>176</v>
      </c>
      <c r="C23" s="2" t="s">
        <v>28</v>
      </c>
      <c r="D23" s="5">
        <f>SUM(E23:G23)-MIN(E23:G23)</f>
        <v>2295</v>
      </c>
      <c r="E23" s="3">
        <v>1125</v>
      </c>
      <c r="F23" s="36">
        <v>1170</v>
      </c>
      <c r="G23" s="5">
        <v>0</v>
      </c>
      <c r="H23" s="9"/>
      <c r="I23" s="5">
        <v>18</v>
      </c>
      <c r="J23" s="43" t="s">
        <v>163</v>
      </c>
      <c r="K23" s="2" t="s">
        <v>60</v>
      </c>
      <c r="L23" s="31" t="s">
        <v>199</v>
      </c>
      <c r="M23" s="57" t="s">
        <v>496</v>
      </c>
      <c r="N23" s="57" t="s">
        <v>496</v>
      </c>
    </row>
    <row r="24" spans="1:14" ht="12.75">
      <c r="A24" s="8">
        <v>19</v>
      </c>
      <c r="B24" s="43" t="s">
        <v>177</v>
      </c>
      <c r="C24" s="2" t="s">
        <v>51</v>
      </c>
      <c r="D24" s="5">
        <f>SUM(E24:G24)-MIN(E24:G24)</f>
        <v>2212</v>
      </c>
      <c r="E24" s="3">
        <v>1109</v>
      </c>
      <c r="F24" s="36">
        <v>1103</v>
      </c>
      <c r="G24" s="5">
        <v>0</v>
      </c>
      <c r="H24" s="9"/>
      <c r="I24" s="5">
        <v>19</v>
      </c>
      <c r="J24" s="43" t="s">
        <v>401</v>
      </c>
      <c r="K24" s="43" t="s">
        <v>68</v>
      </c>
      <c r="M24" s="55" t="s">
        <v>497</v>
      </c>
      <c r="N24" s="55" t="s">
        <v>497</v>
      </c>
    </row>
    <row r="25" spans="1:14" ht="12.75">
      <c r="A25" s="8">
        <v>20</v>
      </c>
      <c r="B25" s="43" t="s">
        <v>180</v>
      </c>
      <c r="C25" s="2" t="s">
        <v>28</v>
      </c>
      <c r="D25" s="5">
        <f>SUM(E25:G25)-MIN(E25:G25)</f>
        <v>1988</v>
      </c>
      <c r="E25" s="3">
        <v>975</v>
      </c>
      <c r="F25" s="36">
        <v>1013</v>
      </c>
      <c r="G25" s="5">
        <v>0</v>
      </c>
      <c r="H25" s="9"/>
      <c r="I25" s="5">
        <v>20</v>
      </c>
      <c r="J25" s="43" t="s">
        <v>176</v>
      </c>
      <c r="K25" s="2" t="s">
        <v>62</v>
      </c>
      <c r="L25" s="31" t="s">
        <v>200</v>
      </c>
      <c r="M25" s="47" t="s">
        <v>498</v>
      </c>
      <c r="N25" s="47" t="s">
        <v>498</v>
      </c>
    </row>
    <row r="26" spans="1:14" ht="12.75">
      <c r="A26" s="8">
        <v>21</v>
      </c>
      <c r="B26" s="43" t="s">
        <v>181</v>
      </c>
      <c r="C26" s="2" t="s">
        <v>30</v>
      </c>
      <c r="D26" s="5">
        <f>SUM(E26:G26)-MIN(E26:G26)</f>
        <v>1982</v>
      </c>
      <c r="E26" s="3">
        <v>967</v>
      </c>
      <c r="F26" s="36">
        <v>1015</v>
      </c>
      <c r="G26" s="5">
        <v>0</v>
      </c>
      <c r="H26" s="9"/>
      <c r="I26" s="5">
        <v>21</v>
      </c>
      <c r="J26" s="43" t="s">
        <v>400</v>
      </c>
      <c r="K26" s="43" t="s">
        <v>65</v>
      </c>
      <c r="L26" s="16"/>
      <c r="M26" s="58" t="s">
        <v>499</v>
      </c>
      <c r="N26" s="58" t="s">
        <v>499</v>
      </c>
    </row>
    <row r="27" spans="1:14" ht="12.75">
      <c r="A27" s="8">
        <v>22</v>
      </c>
      <c r="B27" s="43" t="s">
        <v>182</v>
      </c>
      <c r="C27" s="2" t="s">
        <v>30</v>
      </c>
      <c r="D27" s="5">
        <f>SUM(E27:G27)-MIN(E27:G27)</f>
        <v>1950</v>
      </c>
      <c r="E27" s="3">
        <v>946</v>
      </c>
      <c r="F27" s="36">
        <v>1004</v>
      </c>
      <c r="G27" s="5">
        <v>0</v>
      </c>
      <c r="H27" s="9"/>
      <c r="I27" s="5">
        <f>I26+1</f>
        <v>22</v>
      </c>
      <c r="J27" s="43" t="s">
        <v>399</v>
      </c>
      <c r="K27" s="43" t="s">
        <v>65</v>
      </c>
      <c r="M27" s="58" t="s">
        <v>500</v>
      </c>
      <c r="N27" s="58" t="s">
        <v>500</v>
      </c>
    </row>
    <row r="28" spans="1:14" ht="12.75">
      <c r="A28" s="8">
        <v>23</v>
      </c>
      <c r="B28" s="43" t="s">
        <v>179</v>
      </c>
      <c r="C28" s="2" t="s">
        <v>53</v>
      </c>
      <c r="D28" s="5">
        <f>SUM(E28:G28)-MIN(E28:G28)</f>
        <v>1895</v>
      </c>
      <c r="E28" s="3">
        <v>977</v>
      </c>
      <c r="F28" s="36">
        <v>918</v>
      </c>
      <c r="G28" s="5">
        <v>0</v>
      </c>
      <c r="H28" s="9"/>
      <c r="I28" s="5">
        <f>I27+1</f>
        <v>23</v>
      </c>
      <c r="J28" s="43" t="s">
        <v>398</v>
      </c>
      <c r="K28" s="43" t="s">
        <v>60</v>
      </c>
      <c r="M28" s="55" t="s">
        <v>501</v>
      </c>
      <c r="N28" s="55" t="s">
        <v>501</v>
      </c>
    </row>
    <row r="29" spans="1:14" ht="12.75">
      <c r="A29" s="8">
        <f>A28+1</f>
        <v>24</v>
      </c>
      <c r="B29" s="43" t="s">
        <v>395</v>
      </c>
      <c r="C29" s="43" t="s">
        <v>28</v>
      </c>
      <c r="D29" s="5">
        <f>SUM(E29:G29)-MIN(E29:G29)</f>
        <v>1493</v>
      </c>
      <c r="E29" s="3">
        <v>0</v>
      </c>
      <c r="F29" s="3">
        <v>1493</v>
      </c>
      <c r="G29" s="5">
        <v>0</v>
      </c>
      <c r="H29" s="9"/>
      <c r="I29" s="5">
        <v>24</v>
      </c>
      <c r="J29" s="43" t="s">
        <v>179</v>
      </c>
      <c r="K29" s="2" t="s">
        <v>68</v>
      </c>
      <c r="L29" s="31" t="s">
        <v>196</v>
      </c>
      <c r="M29" s="47" t="s">
        <v>502</v>
      </c>
      <c r="N29" s="31" t="s">
        <v>196</v>
      </c>
    </row>
    <row r="30" spans="1:14" ht="12.75">
      <c r="A30" s="8">
        <f>A29+1</f>
        <v>25</v>
      </c>
      <c r="B30" s="43" t="s">
        <v>396</v>
      </c>
      <c r="C30" s="43" t="s">
        <v>30</v>
      </c>
      <c r="D30" s="5">
        <f>SUM(E30:G30)-MIN(E30:G30)</f>
        <v>1207</v>
      </c>
      <c r="E30" s="3">
        <v>0</v>
      </c>
      <c r="F30" s="3">
        <v>1207</v>
      </c>
      <c r="G30" s="5">
        <v>0</v>
      </c>
      <c r="H30" s="14"/>
      <c r="I30" s="5">
        <v>25</v>
      </c>
      <c r="J30" s="43" t="s">
        <v>169</v>
      </c>
      <c r="K30" s="2" t="s">
        <v>62</v>
      </c>
      <c r="L30" s="31" t="s">
        <v>197</v>
      </c>
      <c r="M30" s="47" t="s">
        <v>503</v>
      </c>
      <c r="N30" s="47" t="s">
        <v>503</v>
      </c>
    </row>
    <row r="31" spans="1:14" ht="12.75">
      <c r="A31" s="8">
        <f>A30+1</f>
        <v>26</v>
      </c>
      <c r="B31" s="43" t="s">
        <v>397</v>
      </c>
      <c r="C31" s="43" t="s">
        <v>51</v>
      </c>
      <c r="D31" s="5">
        <f>SUM(E31:G31)-MIN(E31:G31)</f>
        <v>1173</v>
      </c>
      <c r="E31" s="3">
        <v>0</v>
      </c>
      <c r="F31" s="3">
        <v>1173</v>
      </c>
      <c r="G31" s="5">
        <v>0</v>
      </c>
      <c r="H31" s="14"/>
      <c r="I31" s="5">
        <v>26</v>
      </c>
      <c r="J31" s="43" t="s">
        <v>170</v>
      </c>
      <c r="K31" s="2" t="s">
        <v>65</v>
      </c>
      <c r="L31" s="31" t="s">
        <v>207</v>
      </c>
      <c r="M31" s="55" t="s">
        <v>504</v>
      </c>
      <c r="N31" s="55" t="s">
        <v>504</v>
      </c>
    </row>
    <row r="32" spans="1:14" ht="12.75">
      <c r="A32" s="8">
        <v>27</v>
      </c>
      <c r="B32" s="43" t="s">
        <v>398</v>
      </c>
      <c r="C32" s="43" t="s">
        <v>30</v>
      </c>
      <c r="D32" s="5">
        <f>SUM(E32:G32)-MIN(E32:G32)</f>
        <v>1100</v>
      </c>
      <c r="E32" s="3">
        <v>0</v>
      </c>
      <c r="F32" s="3">
        <v>1100</v>
      </c>
      <c r="G32" s="5">
        <v>0</v>
      </c>
      <c r="H32" s="14"/>
      <c r="I32" s="5">
        <v>27</v>
      </c>
      <c r="J32" s="43" t="s">
        <v>183</v>
      </c>
      <c r="K32" s="2" t="s">
        <v>68</v>
      </c>
      <c r="L32" s="31" t="s">
        <v>202</v>
      </c>
      <c r="M32" s="37"/>
      <c r="N32" s="31" t="s">
        <v>202</v>
      </c>
    </row>
    <row r="33" spans="1:14" ht="12.75">
      <c r="A33" s="8">
        <v>28</v>
      </c>
      <c r="B33" s="43" t="s">
        <v>178</v>
      </c>
      <c r="C33" s="2" t="s">
        <v>28</v>
      </c>
      <c r="D33" s="5">
        <f>SUM(E33:G33)-MIN(E33:G33)</f>
        <v>1012</v>
      </c>
      <c r="E33" s="3">
        <v>1012</v>
      </c>
      <c r="F33" s="36">
        <v>0</v>
      </c>
      <c r="G33" s="5">
        <v>0</v>
      </c>
      <c r="H33" s="14"/>
      <c r="I33" s="5">
        <v>28</v>
      </c>
      <c r="J33" s="43" t="s">
        <v>180</v>
      </c>
      <c r="K33" s="2" t="s">
        <v>62</v>
      </c>
      <c r="L33" s="31" t="s">
        <v>209</v>
      </c>
      <c r="M33" s="45" t="s">
        <v>505</v>
      </c>
      <c r="N33" s="45" t="s">
        <v>505</v>
      </c>
    </row>
    <row r="34" spans="1:14" ht="12.75">
      <c r="A34" s="8">
        <v>29</v>
      </c>
      <c r="B34" s="43" t="s">
        <v>399</v>
      </c>
      <c r="C34" s="43" t="s">
        <v>51</v>
      </c>
      <c r="D34" s="5">
        <f>SUM(E34:G34)-MIN(E34:G34)</f>
        <v>951</v>
      </c>
      <c r="E34" s="3">
        <v>0</v>
      </c>
      <c r="F34" s="3">
        <v>951</v>
      </c>
      <c r="G34" s="5">
        <v>0</v>
      </c>
      <c r="H34" s="14"/>
      <c r="I34" s="5">
        <v>29</v>
      </c>
      <c r="J34" s="43" t="s">
        <v>168</v>
      </c>
      <c r="K34" s="2" t="s">
        <v>62</v>
      </c>
      <c r="L34" s="31" t="s">
        <v>204</v>
      </c>
      <c r="M34" s="47" t="s">
        <v>506</v>
      </c>
      <c r="N34" s="31" t="s">
        <v>204</v>
      </c>
    </row>
    <row r="35" spans="1:14" ht="12.75">
      <c r="A35" s="8">
        <v>30</v>
      </c>
      <c r="B35" s="43" t="s">
        <v>400</v>
      </c>
      <c r="C35" s="43" t="s">
        <v>51</v>
      </c>
      <c r="D35" s="5">
        <f>SUM(E35:G35)-MIN(E35:G35)</f>
        <v>862</v>
      </c>
      <c r="E35" s="3">
        <v>0</v>
      </c>
      <c r="F35" s="3">
        <v>862</v>
      </c>
      <c r="G35" s="3">
        <v>0</v>
      </c>
      <c r="H35" s="14"/>
      <c r="I35" s="5">
        <v>30</v>
      </c>
      <c r="J35" s="43" t="s">
        <v>178</v>
      </c>
      <c r="K35" s="2" t="s">
        <v>62</v>
      </c>
      <c r="L35" s="31" t="s">
        <v>206</v>
      </c>
      <c r="M35" s="39"/>
      <c r="N35" s="31" t="s">
        <v>206</v>
      </c>
    </row>
    <row r="36" spans="1:14" ht="12.75">
      <c r="A36" s="8">
        <v>31</v>
      </c>
      <c r="B36" s="43" t="s">
        <v>401</v>
      </c>
      <c r="C36" s="43" t="s">
        <v>53</v>
      </c>
      <c r="D36" s="5">
        <f>SUM(E36:G36)-MIN(E36:G36)</f>
        <v>862</v>
      </c>
      <c r="E36" s="3">
        <v>0</v>
      </c>
      <c r="F36" s="5">
        <v>862</v>
      </c>
      <c r="G36" s="3">
        <v>0</v>
      </c>
      <c r="H36" s="14"/>
      <c r="I36" s="5">
        <v>31</v>
      </c>
      <c r="J36" s="43" t="s">
        <v>166</v>
      </c>
      <c r="K36" s="2" t="s">
        <v>62</v>
      </c>
      <c r="L36" s="31" t="s">
        <v>208</v>
      </c>
      <c r="M36" s="45" t="s">
        <v>507</v>
      </c>
      <c r="N36" s="45" t="s">
        <v>507</v>
      </c>
    </row>
    <row r="37" spans="1:14" ht="12.75">
      <c r="A37" s="8">
        <v>32</v>
      </c>
      <c r="B37" s="43" t="s">
        <v>183</v>
      </c>
      <c r="C37" s="2" t="s">
        <v>53</v>
      </c>
      <c r="D37" s="5">
        <f>SUM(E37:G37)-MIN(E37:G37)</f>
        <v>790</v>
      </c>
      <c r="E37" s="3">
        <v>790</v>
      </c>
      <c r="F37" s="36">
        <v>0</v>
      </c>
      <c r="G37" s="5">
        <v>0</v>
      </c>
      <c r="I37" s="3"/>
      <c r="J37" s="15"/>
      <c r="N37" s="10"/>
    </row>
    <row r="38" spans="1:14" ht="12.75">
      <c r="A38" s="8">
        <v>33</v>
      </c>
      <c r="B38" s="43" t="s">
        <v>184</v>
      </c>
      <c r="C38" s="2" t="s">
        <v>28</v>
      </c>
      <c r="D38" s="5">
        <f>SUM(E38:G38)-MIN(E38:G38)</f>
        <v>789</v>
      </c>
      <c r="E38" s="3">
        <v>789</v>
      </c>
      <c r="F38" s="36">
        <v>0</v>
      </c>
      <c r="G38" s="5">
        <v>0</v>
      </c>
      <c r="I38" s="8"/>
      <c r="L38" s="13"/>
      <c r="M38" s="13"/>
      <c r="N38" s="10"/>
    </row>
    <row r="39" spans="4:9" ht="12.75">
      <c r="D39" s="5"/>
      <c r="E39" s="2"/>
      <c r="G39" s="5"/>
      <c r="I39" s="8"/>
    </row>
    <row r="40" spans="1:9" ht="12.75">
      <c r="A40" s="8"/>
      <c r="D40" s="5"/>
      <c r="E40" s="2"/>
      <c r="I40" s="8"/>
    </row>
    <row r="41" spans="1:5" ht="12.75">
      <c r="A41" s="8"/>
      <c r="D41" s="5"/>
      <c r="E41" s="17"/>
    </row>
    <row r="42" spans="1:9" ht="12.75">
      <c r="A42" s="8"/>
      <c r="D42" s="5"/>
      <c r="E42" s="2"/>
      <c r="F42" s="5"/>
      <c r="I42" s="8"/>
    </row>
    <row r="43" spans="1:5" ht="12.75">
      <c r="A43" s="8"/>
      <c r="D43" s="5"/>
      <c r="E43" s="2"/>
    </row>
    <row r="44" spans="1:7" ht="12.75">
      <c r="A44" s="8"/>
      <c r="D44" s="5"/>
      <c r="E44" s="2"/>
      <c r="G44" s="5"/>
    </row>
    <row r="45" spans="1:7" ht="12.75">
      <c r="A45" s="8"/>
      <c r="D45" s="5"/>
      <c r="E45" s="2"/>
      <c r="G45" s="5"/>
    </row>
    <row r="46" ht="12.75">
      <c r="A46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.50390625" style="2" customWidth="1"/>
    <col min="2" max="2" width="23.00390625" style="2" customWidth="1"/>
    <col min="3" max="3" width="12.75390625" style="2" customWidth="1"/>
    <col min="4" max="4" width="8.625" style="2" customWidth="1"/>
    <col min="5" max="7" width="8.875" style="3" bestFit="1" customWidth="1"/>
    <col min="8" max="8" width="3.625" style="3" customWidth="1"/>
    <col min="9" max="9" width="3.625" style="2" customWidth="1"/>
    <col min="10" max="10" width="25.875" style="2" customWidth="1"/>
    <col min="11" max="11" width="18.125" style="2" customWidth="1"/>
    <col min="12" max="13" width="8.875" style="3" bestFit="1" customWidth="1"/>
    <col min="14" max="14" width="9.875" style="3" bestFit="1" customWidth="1"/>
    <col min="15" max="16384" width="9.00390625" style="2" customWidth="1"/>
  </cols>
  <sheetData>
    <row r="1" spans="1:12" ht="12.75">
      <c r="A1" s="4" t="s">
        <v>13</v>
      </c>
      <c r="I1" s="4"/>
      <c r="L1" s="5"/>
    </row>
    <row r="2" spans="9:12" ht="12.75">
      <c r="I2" s="41" t="s">
        <v>26</v>
      </c>
      <c r="L2" s="5" t="s">
        <v>0</v>
      </c>
    </row>
    <row r="3" spans="1:14" ht="12.75">
      <c r="A3" s="41" t="s">
        <v>26</v>
      </c>
      <c r="I3" s="4" t="s">
        <v>1</v>
      </c>
      <c r="J3" s="4" t="s">
        <v>3</v>
      </c>
      <c r="K3" s="4" t="s">
        <v>4</v>
      </c>
      <c r="N3" s="5" t="s">
        <v>6</v>
      </c>
    </row>
    <row r="4" spans="1:14" ht="12.75">
      <c r="A4" s="4" t="s">
        <v>1</v>
      </c>
      <c r="B4" s="4" t="s">
        <v>2</v>
      </c>
      <c r="C4" s="4" t="s">
        <v>4</v>
      </c>
      <c r="D4" s="25" t="s">
        <v>9</v>
      </c>
      <c r="E4" s="6">
        <v>40642</v>
      </c>
      <c r="F4" s="6">
        <v>40684</v>
      </c>
      <c r="G4" s="6">
        <v>40719</v>
      </c>
      <c r="L4" s="6">
        <v>40642</v>
      </c>
      <c r="M4" s="6">
        <v>40684</v>
      </c>
      <c r="N4" s="5" t="s">
        <v>7</v>
      </c>
    </row>
    <row r="5" spans="6:8" ht="12.75">
      <c r="F5" s="5"/>
      <c r="G5" s="5"/>
      <c r="H5" s="5"/>
    </row>
    <row r="6" spans="1:14" ht="12.75">
      <c r="A6" s="8">
        <v>1</v>
      </c>
      <c r="B6" s="43" t="s">
        <v>633</v>
      </c>
      <c r="C6" s="43" t="s">
        <v>62</v>
      </c>
      <c r="D6" s="5">
        <f>SUM(E6:G6)-MIN(E6:G6)</f>
        <v>830</v>
      </c>
      <c r="E6" s="3">
        <v>0</v>
      </c>
      <c r="F6" s="5">
        <v>830</v>
      </c>
      <c r="G6" s="5">
        <v>0</v>
      </c>
      <c r="H6" s="5"/>
      <c r="I6" s="60">
        <v>1</v>
      </c>
      <c r="J6" s="61" t="s">
        <v>633</v>
      </c>
      <c r="K6" s="61" t="s">
        <v>62</v>
      </c>
      <c r="L6" s="62"/>
      <c r="M6" s="70" t="s">
        <v>634</v>
      </c>
      <c r="N6" s="70" t="s">
        <v>634</v>
      </c>
    </row>
    <row r="7" spans="1:14" ht="12.75">
      <c r="A7" s="8">
        <v>2</v>
      </c>
      <c r="B7" s="43" t="s">
        <v>210</v>
      </c>
      <c r="C7" s="43" t="s">
        <v>62</v>
      </c>
      <c r="D7" s="5">
        <f>SUM(E7:G7)-MIN(E7:G7)</f>
        <v>469</v>
      </c>
      <c r="E7" s="3">
        <v>469</v>
      </c>
      <c r="F7" s="5">
        <v>0</v>
      </c>
      <c r="G7" s="5">
        <v>0</v>
      </c>
      <c r="H7" s="5"/>
      <c r="I7" s="60">
        <v>2</v>
      </c>
      <c r="J7" s="61" t="s">
        <v>210</v>
      </c>
      <c r="K7" s="61" t="s">
        <v>62</v>
      </c>
      <c r="L7" s="65" t="s">
        <v>211</v>
      </c>
      <c r="M7" s="75"/>
      <c r="N7" s="65" t="s">
        <v>211</v>
      </c>
    </row>
    <row r="8" spans="1:14" ht="12.75">
      <c r="A8" s="8"/>
      <c r="D8" s="5"/>
      <c r="E8" s="2"/>
      <c r="F8" s="5"/>
      <c r="G8" s="5"/>
      <c r="H8" s="5"/>
      <c r="I8" s="5"/>
      <c r="L8" s="2"/>
      <c r="M8" s="13"/>
      <c r="N8" s="13"/>
    </row>
    <row r="9" spans="1:14" ht="12.75">
      <c r="A9" s="8"/>
      <c r="D9" s="5"/>
      <c r="E9" s="2"/>
      <c r="F9" s="5"/>
      <c r="G9" s="5"/>
      <c r="H9" s="5"/>
      <c r="I9" s="5"/>
      <c r="L9" s="2"/>
      <c r="M9" s="10"/>
      <c r="N9" s="13"/>
    </row>
    <row r="10" spans="1:14" ht="12.75">
      <c r="A10" s="8"/>
      <c r="D10" s="5"/>
      <c r="E10" s="2"/>
      <c r="F10" s="5"/>
      <c r="G10" s="5"/>
      <c r="H10" s="5"/>
      <c r="I10" s="5"/>
      <c r="L10" s="2"/>
      <c r="M10" s="13"/>
      <c r="N10" s="13"/>
    </row>
    <row r="11" spans="1:14" ht="12.75">
      <c r="A11" s="8"/>
      <c r="D11" s="5"/>
      <c r="E11" s="2"/>
      <c r="F11" s="5"/>
      <c r="G11" s="5"/>
      <c r="H11" s="5"/>
      <c r="I11" s="5"/>
      <c r="L11" s="2"/>
      <c r="M11" s="13"/>
      <c r="N11" s="13"/>
    </row>
    <row r="12" spans="1:14" ht="12.75">
      <c r="A12" s="8"/>
      <c r="D12" s="5"/>
      <c r="E12" s="2"/>
      <c r="F12" s="5"/>
      <c r="G12" s="5"/>
      <c r="H12" s="5"/>
      <c r="I12" s="5"/>
      <c r="L12" s="2"/>
      <c r="M12" s="13"/>
      <c r="N12" s="13"/>
    </row>
    <row r="13" spans="1:14" ht="12.75">
      <c r="A13" s="8"/>
      <c r="D13" s="5"/>
      <c r="E13" s="2"/>
      <c r="F13" s="5"/>
      <c r="G13" s="5"/>
      <c r="H13" s="5"/>
      <c r="I13" s="5"/>
      <c r="L13" s="2"/>
      <c r="M13" s="13"/>
      <c r="N13" s="13"/>
    </row>
    <row r="14" spans="1:14" ht="12.75">
      <c r="A14" s="8"/>
      <c r="D14" s="5"/>
      <c r="F14" s="5"/>
      <c r="G14" s="5"/>
      <c r="H14" s="5"/>
      <c r="I14" s="5"/>
      <c r="M14" s="13"/>
      <c r="N14" s="13"/>
    </row>
    <row r="15" spans="1:14" ht="12.75">
      <c r="A15" s="8"/>
      <c r="D15" s="5"/>
      <c r="F15" s="5"/>
      <c r="G15" s="5"/>
      <c r="H15" s="5"/>
      <c r="I15" s="5"/>
      <c r="M15" s="13"/>
      <c r="N15" s="13"/>
    </row>
    <row r="16" spans="1:14" ht="12.75">
      <c r="A16" s="8"/>
      <c r="D16" s="5"/>
      <c r="F16" s="5"/>
      <c r="G16" s="5"/>
      <c r="H16" s="5"/>
      <c r="I16" s="5"/>
      <c r="M16" s="13"/>
      <c r="N16" s="13"/>
    </row>
    <row r="17" spans="1:14" ht="12.75">
      <c r="A17" s="8"/>
      <c r="D17" s="5"/>
      <c r="F17" s="5"/>
      <c r="G17" s="5"/>
      <c r="H17" s="5"/>
      <c r="I17" s="5"/>
      <c r="M17" s="10"/>
      <c r="N17" s="13"/>
    </row>
    <row r="18" spans="1:14" ht="12.75">
      <c r="A18" s="8"/>
      <c r="D18" s="5"/>
      <c r="F18" s="5"/>
      <c r="G18" s="5"/>
      <c r="H18" s="5"/>
      <c r="I18" s="5"/>
      <c r="M18" s="13"/>
      <c r="N18" s="13"/>
    </row>
    <row r="19" spans="1:14" ht="12.75">
      <c r="A19" s="8"/>
      <c r="D19" s="5"/>
      <c r="F19" s="5"/>
      <c r="G19" s="5"/>
      <c r="H19" s="5"/>
      <c r="I19" s="5"/>
      <c r="L19" s="2"/>
      <c r="M19" s="13"/>
      <c r="N19" s="13"/>
    </row>
    <row r="20" spans="1:14" ht="12.75">
      <c r="A20" s="8"/>
      <c r="D20" s="5"/>
      <c r="F20" s="5"/>
      <c r="G20" s="5"/>
      <c r="H20" s="5"/>
      <c r="I20" s="5"/>
      <c r="L20" s="2"/>
      <c r="M20" s="13"/>
      <c r="N20" s="13"/>
    </row>
    <row r="21" spans="1:14" ht="12.75">
      <c r="A21" s="8"/>
      <c r="E21" s="5"/>
      <c r="F21" s="2"/>
      <c r="H21" s="5"/>
      <c r="I21" s="5"/>
      <c r="J21" s="15"/>
      <c r="K21" s="15"/>
      <c r="L21" s="10"/>
      <c r="M21" s="10"/>
      <c r="N21" s="10"/>
    </row>
    <row r="22" spans="1:14" ht="12.75">
      <c r="A22" s="8"/>
      <c r="E22" s="5"/>
      <c r="F22" s="2"/>
      <c r="H22" s="5"/>
      <c r="I22" s="5"/>
      <c r="J22" s="22"/>
      <c r="K22" s="22"/>
      <c r="M22" s="10"/>
      <c r="N22" s="10"/>
    </row>
    <row r="23" spans="1:14" ht="12.75">
      <c r="A23" s="8"/>
      <c r="E23" s="5"/>
      <c r="F23" s="5"/>
      <c r="G23" s="5"/>
      <c r="H23" s="5"/>
      <c r="I23" s="5"/>
      <c r="J23" s="22"/>
      <c r="K23" s="22"/>
      <c r="L23" s="10"/>
      <c r="M23" s="10"/>
      <c r="N23" s="10"/>
    </row>
    <row r="24" spans="1:14" ht="12.75">
      <c r="A24" s="8"/>
      <c r="E24" s="5"/>
      <c r="F24" s="2"/>
      <c r="G24" s="5"/>
      <c r="H24" s="5"/>
      <c r="I24" s="5"/>
      <c r="L24" s="2"/>
      <c r="M24" s="13"/>
      <c r="N24" s="13"/>
    </row>
    <row r="25" spans="1:14" ht="12.75">
      <c r="A25" s="8"/>
      <c r="E25" s="5"/>
      <c r="F25" s="5"/>
      <c r="G25" s="5"/>
      <c r="H25" s="5"/>
      <c r="I25" s="5"/>
      <c r="L25" s="2"/>
      <c r="M25" s="13"/>
      <c r="N25" s="13"/>
    </row>
    <row r="26" spans="1:14" ht="12.75">
      <c r="A26" s="8"/>
      <c r="B26" s="8"/>
      <c r="C26" s="18"/>
      <c r="D26" s="15"/>
      <c r="E26" s="5"/>
      <c r="F26" s="5"/>
      <c r="H26" s="5"/>
      <c r="I26" s="5"/>
      <c r="J26" s="22"/>
      <c r="K26" s="22"/>
      <c r="N26" s="10"/>
    </row>
    <row r="27" spans="1:14" ht="12.75">
      <c r="A27" s="8"/>
      <c r="E27" s="5"/>
      <c r="F27" s="2"/>
      <c r="G27" s="5"/>
      <c r="H27" s="5"/>
      <c r="I27" s="5"/>
      <c r="L27" s="2"/>
      <c r="N27" s="13"/>
    </row>
    <row r="28" spans="1:14" ht="12.75">
      <c r="A28" s="8"/>
      <c r="B28" s="8"/>
      <c r="C28" s="18"/>
      <c r="D28" s="15"/>
      <c r="E28" s="5"/>
      <c r="F28" s="5"/>
      <c r="G28" s="5"/>
      <c r="H28" s="5"/>
      <c r="J28" s="14"/>
      <c r="K28" s="14"/>
      <c r="L28" s="10"/>
      <c r="M28" s="10"/>
      <c r="N28" s="10"/>
    </row>
    <row r="29" spans="2:14" ht="12.75">
      <c r="B29" s="8"/>
      <c r="C29" s="18"/>
      <c r="D29" s="18"/>
      <c r="E29" s="5"/>
      <c r="F29" s="5"/>
      <c r="G29" s="5"/>
      <c r="J29" s="14"/>
      <c r="K29" s="14"/>
      <c r="L29" s="10"/>
      <c r="M29" s="10"/>
      <c r="N29" s="10"/>
    </row>
    <row r="30" spans="2:14" ht="12.75">
      <c r="B30" s="8"/>
      <c r="C30" s="18"/>
      <c r="D30" s="18"/>
      <c r="E30" s="5"/>
      <c r="F30" s="5"/>
      <c r="H30" s="5"/>
      <c r="J30" s="14"/>
      <c r="K30" s="14"/>
      <c r="M30" s="10"/>
      <c r="N30" s="10"/>
    </row>
    <row r="31" spans="2:14" ht="12.75">
      <c r="B31" s="8"/>
      <c r="C31" s="18"/>
      <c r="D31" s="18"/>
      <c r="E31" s="5"/>
      <c r="F31" s="5"/>
      <c r="H31" s="5"/>
      <c r="J31" s="14"/>
      <c r="K31" s="14"/>
      <c r="L31" s="10"/>
      <c r="M31" s="10"/>
      <c r="N31" s="10"/>
    </row>
    <row r="32" spans="2:14" ht="12.75">
      <c r="B32" s="8"/>
      <c r="C32" s="18"/>
      <c r="D32" s="18"/>
      <c r="E32" s="5"/>
      <c r="F32" s="5"/>
      <c r="J32" s="14"/>
      <c r="K32" s="14"/>
      <c r="L32" s="10"/>
      <c r="M32" s="10"/>
      <c r="N32" s="10"/>
    </row>
    <row r="33" spans="2:14" ht="12.75">
      <c r="B33" s="8"/>
      <c r="C33" s="18"/>
      <c r="D33" s="18"/>
      <c r="E33" s="5"/>
      <c r="F33" s="5"/>
      <c r="G33" s="5"/>
      <c r="J33" s="14"/>
      <c r="K33" s="14"/>
      <c r="L33" s="10"/>
      <c r="N33" s="10"/>
    </row>
    <row r="34" spans="5:14" ht="12.75">
      <c r="E34" s="5"/>
      <c r="J34" s="14"/>
      <c r="K34" s="14"/>
      <c r="M34" s="10"/>
      <c r="N34" s="10"/>
    </row>
    <row r="35" spans="2:14" ht="12.75">
      <c r="B35" s="14"/>
      <c r="C35" s="14"/>
      <c r="D35" s="14"/>
      <c r="E35" s="5"/>
      <c r="J35" s="14"/>
      <c r="K35" s="14"/>
      <c r="L35" s="34"/>
      <c r="M35" s="10"/>
      <c r="N35" s="10"/>
    </row>
    <row r="36" spans="2:14" ht="12.75">
      <c r="B36" s="14"/>
      <c r="C36" s="14"/>
      <c r="D36" s="14"/>
      <c r="E36" s="5"/>
      <c r="J36" s="14"/>
      <c r="K36" s="14"/>
      <c r="N36" s="10"/>
    </row>
    <row r="37" spans="10:14" ht="12.75">
      <c r="J37" s="14"/>
      <c r="K37" s="14"/>
      <c r="L37" s="34"/>
      <c r="M37" s="10"/>
      <c r="N37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7"/>
  <sheetViews>
    <sheetView zoomScalePageLayoutView="0" workbookViewId="0" topLeftCell="A19">
      <selection activeCell="E43" sqref="E43"/>
    </sheetView>
  </sheetViews>
  <sheetFormatPr defaultColWidth="9.00390625" defaultRowHeight="12.75"/>
  <cols>
    <col min="1" max="1" width="3.625" style="2" customWidth="1"/>
    <col min="2" max="2" width="26.50390625" style="2" customWidth="1"/>
    <col min="3" max="3" width="17.125" style="2" customWidth="1"/>
    <col min="4" max="4" width="6.875" style="3" bestFit="1" customWidth="1"/>
    <col min="5" max="7" width="8.875" style="3" bestFit="1" customWidth="1"/>
    <col min="8" max="8" width="5.125" style="2" customWidth="1"/>
    <col min="9" max="9" width="3.625" style="2" customWidth="1"/>
    <col min="10" max="10" width="27.75390625" style="2" customWidth="1"/>
    <col min="11" max="11" width="16.25390625" style="2" customWidth="1"/>
    <col min="12" max="12" width="8.875" style="3" customWidth="1"/>
    <col min="13" max="13" width="8.875" style="3" bestFit="1" customWidth="1"/>
    <col min="14" max="14" width="9.875" style="3" bestFit="1" customWidth="1"/>
    <col min="15" max="16384" width="9.00390625" style="2" customWidth="1"/>
  </cols>
  <sheetData>
    <row r="1" spans="1:12" ht="12.75">
      <c r="A1" s="1" t="s">
        <v>13</v>
      </c>
      <c r="I1" s="4"/>
      <c r="L1" s="5"/>
    </row>
    <row r="2" ht="12.75">
      <c r="I2" s="41" t="s">
        <v>18</v>
      </c>
    </row>
    <row r="3" spans="1:14" ht="12.75">
      <c r="A3" s="41" t="s">
        <v>18</v>
      </c>
      <c r="I3" s="4" t="s">
        <v>1</v>
      </c>
      <c r="J3" s="4" t="s">
        <v>3</v>
      </c>
      <c r="K3" s="4" t="s">
        <v>4</v>
      </c>
      <c r="L3" s="6" t="s">
        <v>8</v>
      </c>
      <c r="M3" s="7"/>
      <c r="N3" s="5" t="s">
        <v>6</v>
      </c>
    </row>
    <row r="4" spans="1:14" ht="12.75">
      <c r="A4" s="4" t="s">
        <v>1</v>
      </c>
      <c r="B4" s="4" t="s">
        <v>2</v>
      </c>
      <c r="C4" s="4" t="s">
        <v>4</v>
      </c>
      <c r="D4" s="5" t="s">
        <v>9</v>
      </c>
      <c r="E4" s="6">
        <v>40642</v>
      </c>
      <c r="F4" s="6">
        <v>40684</v>
      </c>
      <c r="G4" s="6">
        <v>40719</v>
      </c>
      <c r="L4" s="6">
        <v>40642</v>
      </c>
      <c r="M4" s="6">
        <v>40684</v>
      </c>
      <c r="N4" s="5" t="s">
        <v>7</v>
      </c>
    </row>
    <row r="5" spans="12:13" ht="12.75">
      <c r="L5" s="6"/>
      <c r="M5" s="6"/>
    </row>
    <row r="6" spans="1:14" ht="12.75">
      <c r="A6" s="8">
        <v>1</v>
      </c>
      <c r="B6" s="43" t="s">
        <v>340</v>
      </c>
      <c r="C6" s="2" t="s">
        <v>28</v>
      </c>
      <c r="D6" s="19">
        <f aca="true" t="shared" si="0" ref="D6:D43">SUM(E6:G6)-MIN(E6:G6)</f>
        <v>3387</v>
      </c>
      <c r="E6" s="3">
        <v>1650</v>
      </c>
      <c r="F6" s="36">
        <v>1737</v>
      </c>
      <c r="G6" s="3">
        <v>0</v>
      </c>
      <c r="H6" s="9"/>
      <c r="I6" s="60">
        <v>1</v>
      </c>
      <c r="J6" s="61" t="s">
        <v>340</v>
      </c>
      <c r="K6" s="64" t="s">
        <v>62</v>
      </c>
      <c r="L6" s="62" t="s">
        <v>368</v>
      </c>
      <c r="M6" s="65" t="s">
        <v>518</v>
      </c>
      <c r="N6" s="65" t="s">
        <v>518</v>
      </c>
    </row>
    <row r="7" spans="1:14" ht="12.75">
      <c r="A7" s="8">
        <v>2</v>
      </c>
      <c r="B7" s="43" t="s">
        <v>342</v>
      </c>
      <c r="C7" s="2" t="s">
        <v>28</v>
      </c>
      <c r="D7" s="19">
        <f t="shared" si="0"/>
        <v>3094</v>
      </c>
      <c r="E7" s="3">
        <v>1495</v>
      </c>
      <c r="F7" s="36">
        <v>1599</v>
      </c>
      <c r="G7" s="3">
        <v>0</v>
      </c>
      <c r="H7" s="9"/>
      <c r="I7" s="60">
        <v>2</v>
      </c>
      <c r="J7" s="61" t="s">
        <v>509</v>
      </c>
      <c r="K7" s="61" t="s">
        <v>60</v>
      </c>
      <c r="L7" s="65"/>
      <c r="M7" s="66" t="s">
        <v>519</v>
      </c>
      <c r="N7" s="66" t="s">
        <v>519</v>
      </c>
    </row>
    <row r="8" spans="1:14" ht="12.75">
      <c r="A8" s="8">
        <v>3</v>
      </c>
      <c r="B8" s="43" t="s">
        <v>344</v>
      </c>
      <c r="C8" s="2" t="s">
        <v>53</v>
      </c>
      <c r="D8" s="19">
        <f t="shared" si="0"/>
        <v>2731</v>
      </c>
      <c r="E8" s="3">
        <v>1350</v>
      </c>
      <c r="F8" s="36">
        <v>1381</v>
      </c>
      <c r="G8" s="3">
        <v>0</v>
      </c>
      <c r="H8" s="9"/>
      <c r="I8" s="60">
        <v>3</v>
      </c>
      <c r="J8" s="61" t="s">
        <v>345</v>
      </c>
      <c r="K8" s="64" t="s">
        <v>60</v>
      </c>
      <c r="L8" s="62" t="s">
        <v>369</v>
      </c>
      <c r="M8" s="67" t="s">
        <v>520</v>
      </c>
      <c r="N8" s="67" t="s">
        <v>520</v>
      </c>
    </row>
    <row r="9" spans="1:14" ht="12.75">
      <c r="A9" s="8">
        <v>4</v>
      </c>
      <c r="B9" s="43" t="s">
        <v>343</v>
      </c>
      <c r="C9" s="2" t="s">
        <v>30</v>
      </c>
      <c r="D9" s="19">
        <f t="shared" si="0"/>
        <v>2697</v>
      </c>
      <c r="E9" s="3">
        <v>1357</v>
      </c>
      <c r="F9" s="36">
        <v>1340</v>
      </c>
      <c r="G9" s="3">
        <v>0</v>
      </c>
      <c r="H9" s="9"/>
      <c r="I9" s="5">
        <v>4</v>
      </c>
      <c r="J9" s="43" t="s">
        <v>346</v>
      </c>
      <c r="K9" s="2" t="s">
        <v>62</v>
      </c>
      <c r="L9" s="31" t="s">
        <v>375</v>
      </c>
      <c r="M9" s="37" t="s">
        <v>521</v>
      </c>
      <c r="N9" s="37" t="s">
        <v>521</v>
      </c>
    </row>
    <row r="10" spans="1:14" ht="12.75">
      <c r="A10" s="8">
        <v>5</v>
      </c>
      <c r="B10" s="43" t="s">
        <v>346</v>
      </c>
      <c r="C10" s="2" t="s">
        <v>28</v>
      </c>
      <c r="D10" s="19">
        <f t="shared" si="0"/>
        <v>2560</v>
      </c>
      <c r="E10" s="3">
        <v>1267</v>
      </c>
      <c r="F10" s="36">
        <v>1293</v>
      </c>
      <c r="G10" s="3">
        <v>0</v>
      </c>
      <c r="H10" s="9"/>
      <c r="I10" s="5">
        <v>5</v>
      </c>
      <c r="J10" s="43" t="s">
        <v>344</v>
      </c>
      <c r="K10" s="2" t="s">
        <v>68</v>
      </c>
      <c r="L10" s="31" t="s">
        <v>380</v>
      </c>
      <c r="M10" s="37" t="s">
        <v>522</v>
      </c>
      <c r="N10" s="37" t="s">
        <v>522</v>
      </c>
    </row>
    <row r="11" spans="1:14" ht="12.75">
      <c r="A11" s="8">
        <v>6</v>
      </c>
      <c r="B11" s="43" t="s">
        <v>348</v>
      </c>
      <c r="C11" s="2" t="s">
        <v>28</v>
      </c>
      <c r="D11" s="19">
        <f t="shared" si="0"/>
        <v>2523</v>
      </c>
      <c r="E11" s="3">
        <v>1240</v>
      </c>
      <c r="F11" s="36">
        <v>1283</v>
      </c>
      <c r="G11" s="3">
        <v>0</v>
      </c>
      <c r="H11" s="9"/>
      <c r="I11" s="5">
        <v>6</v>
      </c>
      <c r="J11" s="43" t="s">
        <v>355</v>
      </c>
      <c r="K11" s="2" t="s">
        <v>62</v>
      </c>
      <c r="L11" s="31" t="s">
        <v>372</v>
      </c>
      <c r="M11" s="37" t="s">
        <v>523</v>
      </c>
      <c r="N11" s="37" t="s">
        <v>523</v>
      </c>
    </row>
    <row r="12" spans="1:14" ht="12.75">
      <c r="A12" s="8">
        <v>7</v>
      </c>
      <c r="B12" s="43" t="s">
        <v>347</v>
      </c>
      <c r="C12" s="2" t="s">
        <v>28</v>
      </c>
      <c r="D12" s="19">
        <f t="shared" si="0"/>
        <v>2521</v>
      </c>
      <c r="E12" s="3">
        <v>1245</v>
      </c>
      <c r="F12" s="36">
        <v>1276</v>
      </c>
      <c r="G12" s="3">
        <v>0</v>
      </c>
      <c r="H12" s="9"/>
      <c r="I12" s="5">
        <v>7</v>
      </c>
      <c r="J12" s="43" t="s">
        <v>350</v>
      </c>
      <c r="K12" s="2" t="s">
        <v>68</v>
      </c>
      <c r="L12" s="31" t="s">
        <v>373</v>
      </c>
      <c r="M12" s="37" t="s">
        <v>448</v>
      </c>
      <c r="N12" s="37" t="s">
        <v>448</v>
      </c>
    </row>
    <row r="13" spans="1:14" ht="12.75">
      <c r="A13" s="8">
        <v>8</v>
      </c>
      <c r="B13" s="43" t="s">
        <v>345</v>
      </c>
      <c r="C13" s="2" t="s">
        <v>30</v>
      </c>
      <c r="D13" s="19">
        <f t="shared" si="0"/>
        <v>2499</v>
      </c>
      <c r="E13" s="3">
        <v>1274</v>
      </c>
      <c r="F13" s="36">
        <v>1225</v>
      </c>
      <c r="G13" s="3">
        <v>0</v>
      </c>
      <c r="H13" s="11"/>
      <c r="I13" s="5">
        <v>8</v>
      </c>
      <c r="J13" s="43" t="s">
        <v>514</v>
      </c>
      <c r="K13" s="43" t="s">
        <v>65</v>
      </c>
      <c r="L13" s="31"/>
      <c r="M13" s="35" t="s">
        <v>524</v>
      </c>
      <c r="N13" s="35" t="s">
        <v>524</v>
      </c>
    </row>
    <row r="14" spans="1:14" ht="12.75">
      <c r="A14" s="8">
        <v>9</v>
      </c>
      <c r="B14" s="43" t="s">
        <v>350</v>
      </c>
      <c r="C14" s="2" t="s">
        <v>53</v>
      </c>
      <c r="D14" s="19">
        <f t="shared" si="0"/>
        <v>2449</v>
      </c>
      <c r="E14" s="3">
        <v>1163</v>
      </c>
      <c r="F14" s="36">
        <v>1286</v>
      </c>
      <c r="G14" s="3">
        <v>0</v>
      </c>
      <c r="H14" s="9"/>
      <c r="I14" s="5">
        <v>9</v>
      </c>
      <c r="J14" s="43" t="s">
        <v>354</v>
      </c>
      <c r="K14" s="2" t="s">
        <v>68</v>
      </c>
      <c r="L14" s="31" t="s">
        <v>376</v>
      </c>
      <c r="M14" s="37" t="s">
        <v>525</v>
      </c>
      <c r="N14" s="37" t="s">
        <v>525</v>
      </c>
    </row>
    <row r="15" spans="1:14" ht="12.75">
      <c r="A15" s="8">
        <v>10</v>
      </c>
      <c r="B15" s="43" t="s">
        <v>349</v>
      </c>
      <c r="C15" s="2" t="s">
        <v>28</v>
      </c>
      <c r="D15" s="19">
        <f t="shared" si="0"/>
        <v>2446</v>
      </c>
      <c r="E15" s="3">
        <v>1199</v>
      </c>
      <c r="F15" s="36">
        <v>1247</v>
      </c>
      <c r="G15" s="3">
        <v>0</v>
      </c>
      <c r="H15" s="9"/>
      <c r="I15" s="5">
        <v>10</v>
      </c>
      <c r="J15" s="43" t="s">
        <v>348</v>
      </c>
      <c r="K15" s="2" t="s">
        <v>62</v>
      </c>
      <c r="L15" s="31" t="s">
        <v>370</v>
      </c>
      <c r="M15" s="37" t="s">
        <v>527</v>
      </c>
      <c r="N15" s="31" t="s">
        <v>370</v>
      </c>
    </row>
    <row r="16" spans="1:14" ht="12.75">
      <c r="A16" s="8">
        <v>11</v>
      </c>
      <c r="B16" s="43" t="s">
        <v>351</v>
      </c>
      <c r="C16" s="2" t="s">
        <v>28</v>
      </c>
      <c r="D16" s="19">
        <f t="shared" si="0"/>
        <v>2416</v>
      </c>
      <c r="E16" s="3">
        <v>1152</v>
      </c>
      <c r="F16" s="36">
        <v>1264</v>
      </c>
      <c r="G16" s="3">
        <v>0</v>
      </c>
      <c r="H16" s="9"/>
      <c r="I16" s="5">
        <v>11</v>
      </c>
      <c r="J16" s="43" t="s">
        <v>367</v>
      </c>
      <c r="K16" s="2" t="s">
        <v>60</v>
      </c>
      <c r="L16" s="31" t="s">
        <v>371</v>
      </c>
      <c r="M16" s="37" t="s">
        <v>547</v>
      </c>
      <c r="N16" s="31" t="s">
        <v>371</v>
      </c>
    </row>
    <row r="17" spans="1:14" ht="12.75">
      <c r="A17" s="8">
        <v>12</v>
      </c>
      <c r="B17" s="43" t="s">
        <v>352</v>
      </c>
      <c r="C17" s="2" t="s">
        <v>28</v>
      </c>
      <c r="D17" s="19">
        <f t="shared" si="0"/>
        <v>2356</v>
      </c>
      <c r="E17" s="3">
        <v>1135</v>
      </c>
      <c r="F17" s="36">
        <v>1221</v>
      </c>
      <c r="G17" s="3">
        <v>0</v>
      </c>
      <c r="H17" s="9"/>
      <c r="I17" s="5">
        <v>12</v>
      </c>
      <c r="J17" s="43" t="s">
        <v>357</v>
      </c>
      <c r="K17" s="2" t="s">
        <v>65</v>
      </c>
      <c r="L17" s="31" t="s">
        <v>374</v>
      </c>
      <c r="M17" s="37" t="s">
        <v>526</v>
      </c>
      <c r="N17" s="37" t="s">
        <v>526</v>
      </c>
    </row>
    <row r="18" spans="1:14" ht="12.75">
      <c r="A18" s="8">
        <v>13</v>
      </c>
      <c r="B18" s="43" t="s">
        <v>353</v>
      </c>
      <c r="C18" s="2" t="s">
        <v>53</v>
      </c>
      <c r="D18" s="19">
        <f t="shared" si="0"/>
        <v>2348</v>
      </c>
      <c r="E18" s="3">
        <v>1119</v>
      </c>
      <c r="F18" s="36">
        <v>1229</v>
      </c>
      <c r="G18" s="3">
        <v>0</v>
      </c>
      <c r="H18" s="9"/>
      <c r="I18" s="5">
        <v>13</v>
      </c>
      <c r="J18" s="43" t="s">
        <v>349</v>
      </c>
      <c r="K18" s="2" t="s">
        <v>62</v>
      </c>
      <c r="L18" s="31" t="s">
        <v>383</v>
      </c>
      <c r="M18" s="37" t="s">
        <v>528</v>
      </c>
      <c r="N18" s="37" t="s">
        <v>528</v>
      </c>
    </row>
    <row r="19" spans="1:14" ht="12.75">
      <c r="A19" s="8">
        <v>14</v>
      </c>
      <c r="B19" s="43" t="s">
        <v>354</v>
      </c>
      <c r="C19" s="2" t="s">
        <v>53</v>
      </c>
      <c r="D19" s="19">
        <f t="shared" si="0"/>
        <v>2208</v>
      </c>
      <c r="E19" s="3">
        <v>1066</v>
      </c>
      <c r="F19" s="36">
        <v>1142</v>
      </c>
      <c r="G19" s="3">
        <v>0</v>
      </c>
      <c r="H19" s="9"/>
      <c r="I19" s="5">
        <v>14</v>
      </c>
      <c r="J19" s="43" t="s">
        <v>343</v>
      </c>
      <c r="K19" s="2" t="s">
        <v>60</v>
      </c>
      <c r="L19" s="31" t="s">
        <v>377</v>
      </c>
      <c r="M19" s="37" t="s">
        <v>101</v>
      </c>
      <c r="N19" s="31" t="s">
        <v>377</v>
      </c>
    </row>
    <row r="20" spans="1:14" ht="12.75">
      <c r="A20" s="8">
        <v>15</v>
      </c>
      <c r="B20" s="43" t="s">
        <v>357</v>
      </c>
      <c r="C20" s="2" t="s">
        <v>51</v>
      </c>
      <c r="D20" s="19">
        <f t="shared" si="0"/>
        <v>2171</v>
      </c>
      <c r="E20" s="3">
        <v>1052</v>
      </c>
      <c r="F20" s="5">
        <v>1119</v>
      </c>
      <c r="G20" s="3">
        <v>0</v>
      </c>
      <c r="H20" s="9"/>
      <c r="I20" s="5">
        <v>15</v>
      </c>
      <c r="J20" s="43" t="s">
        <v>529</v>
      </c>
      <c r="K20" s="43" t="s">
        <v>62</v>
      </c>
      <c r="M20" s="35" t="s">
        <v>530</v>
      </c>
      <c r="N20" s="35" t="s">
        <v>530</v>
      </c>
    </row>
    <row r="21" spans="1:14" ht="12.75">
      <c r="A21" s="8">
        <v>16</v>
      </c>
      <c r="B21" s="43" t="s">
        <v>355</v>
      </c>
      <c r="C21" s="2" t="s">
        <v>28</v>
      </c>
      <c r="D21" s="19">
        <f t="shared" si="0"/>
        <v>2102</v>
      </c>
      <c r="E21" s="3">
        <v>1060</v>
      </c>
      <c r="F21" s="36">
        <v>1042</v>
      </c>
      <c r="G21" s="3">
        <v>0</v>
      </c>
      <c r="H21" s="9"/>
      <c r="I21" s="5">
        <v>16</v>
      </c>
      <c r="J21" s="43" t="s">
        <v>347</v>
      </c>
      <c r="K21" s="2" t="s">
        <v>62</v>
      </c>
      <c r="L21" s="31" t="s">
        <v>384</v>
      </c>
      <c r="M21" s="37" t="s">
        <v>531</v>
      </c>
      <c r="N21" s="37" t="s">
        <v>531</v>
      </c>
    </row>
    <row r="22" spans="1:14" ht="12.75">
      <c r="A22" s="8">
        <v>17</v>
      </c>
      <c r="B22" s="43" t="s">
        <v>362</v>
      </c>
      <c r="C22" s="2" t="s">
        <v>28</v>
      </c>
      <c r="D22" s="19">
        <f t="shared" si="0"/>
        <v>2044</v>
      </c>
      <c r="E22" s="3">
        <v>966</v>
      </c>
      <c r="F22" s="36">
        <v>1078</v>
      </c>
      <c r="G22" s="3">
        <v>0</v>
      </c>
      <c r="H22" s="9"/>
      <c r="I22" s="5">
        <v>17</v>
      </c>
      <c r="J22" s="43" t="s">
        <v>360</v>
      </c>
      <c r="K22" s="2" t="s">
        <v>68</v>
      </c>
      <c r="L22" s="31" t="s">
        <v>386</v>
      </c>
      <c r="M22" s="37" t="s">
        <v>532</v>
      </c>
      <c r="N22" s="37" t="s">
        <v>532</v>
      </c>
    </row>
    <row r="23" spans="1:14" ht="12.75">
      <c r="A23" s="8">
        <v>18</v>
      </c>
      <c r="B23" s="43" t="s">
        <v>360</v>
      </c>
      <c r="C23" s="2" t="s">
        <v>53</v>
      </c>
      <c r="D23" s="19">
        <f t="shared" si="0"/>
        <v>2008</v>
      </c>
      <c r="E23" s="3">
        <v>1012</v>
      </c>
      <c r="F23" s="36">
        <v>996</v>
      </c>
      <c r="G23" s="3">
        <v>0</v>
      </c>
      <c r="H23" s="9"/>
      <c r="I23" s="5">
        <v>18</v>
      </c>
      <c r="J23" s="43" t="s">
        <v>352</v>
      </c>
      <c r="K23" s="2" t="s">
        <v>62</v>
      </c>
      <c r="L23" s="31" t="s">
        <v>378</v>
      </c>
      <c r="M23" s="37" t="s">
        <v>535</v>
      </c>
      <c r="N23" s="31" t="s">
        <v>378</v>
      </c>
    </row>
    <row r="24" spans="1:14" ht="12.75">
      <c r="A24" s="8">
        <v>19</v>
      </c>
      <c r="B24" s="43" t="s">
        <v>359</v>
      </c>
      <c r="C24" s="2" t="s">
        <v>28</v>
      </c>
      <c r="D24" s="19">
        <f t="shared" si="0"/>
        <v>1998</v>
      </c>
      <c r="E24" s="3">
        <v>1031</v>
      </c>
      <c r="F24" s="36">
        <v>967</v>
      </c>
      <c r="G24" s="3">
        <v>0</v>
      </c>
      <c r="H24" s="9"/>
      <c r="I24" s="5">
        <v>19</v>
      </c>
      <c r="J24" s="43" t="s">
        <v>353</v>
      </c>
      <c r="K24" s="2" t="s">
        <v>68</v>
      </c>
      <c r="L24" s="31" t="s">
        <v>379</v>
      </c>
      <c r="M24" s="47" t="s">
        <v>533</v>
      </c>
      <c r="N24" s="31" t="s">
        <v>379</v>
      </c>
    </row>
    <row r="25" spans="1:14" ht="12.75">
      <c r="A25" s="8">
        <v>20</v>
      </c>
      <c r="B25" s="43" t="s">
        <v>358</v>
      </c>
      <c r="C25" s="2" t="s">
        <v>28</v>
      </c>
      <c r="D25" s="19">
        <f t="shared" si="0"/>
        <v>1955</v>
      </c>
      <c r="E25" s="3">
        <v>1050</v>
      </c>
      <c r="F25" s="36">
        <v>905</v>
      </c>
      <c r="G25" s="3">
        <v>0</v>
      </c>
      <c r="H25" s="9"/>
      <c r="I25" s="5">
        <v>20</v>
      </c>
      <c r="J25" s="43" t="s">
        <v>358</v>
      </c>
      <c r="K25" s="2" t="s">
        <v>62</v>
      </c>
      <c r="L25" s="31" t="s">
        <v>381</v>
      </c>
      <c r="M25" s="37" t="s">
        <v>543</v>
      </c>
      <c r="N25" s="31" t="s">
        <v>381</v>
      </c>
    </row>
    <row r="26" spans="1:14" ht="12.75">
      <c r="A26" s="8">
        <v>21</v>
      </c>
      <c r="B26" s="43" t="s">
        <v>364</v>
      </c>
      <c r="C26" s="2" t="s">
        <v>28</v>
      </c>
      <c r="D26" s="19">
        <f t="shared" si="0"/>
        <v>1902</v>
      </c>
      <c r="E26" s="3">
        <v>960</v>
      </c>
      <c r="F26" s="36">
        <v>942</v>
      </c>
      <c r="G26" s="3">
        <v>0</v>
      </c>
      <c r="H26" s="9"/>
      <c r="I26" s="5">
        <v>21</v>
      </c>
      <c r="J26" s="43" t="s">
        <v>341</v>
      </c>
      <c r="K26" s="2" t="s">
        <v>60</v>
      </c>
      <c r="L26" s="31" t="s">
        <v>382</v>
      </c>
      <c r="M26" s="37"/>
      <c r="N26" s="31" t="s">
        <v>382</v>
      </c>
    </row>
    <row r="27" spans="1:14" ht="12.75">
      <c r="A27" s="8">
        <v>22</v>
      </c>
      <c r="B27" s="43" t="s">
        <v>341</v>
      </c>
      <c r="C27" s="2" t="s">
        <v>30</v>
      </c>
      <c r="D27" s="19">
        <f t="shared" si="0"/>
        <v>1519</v>
      </c>
      <c r="E27" s="3">
        <v>1519</v>
      </c>
      <c r="F27" s="36">
        <v>0</v>
      </c>
      <c r="G27" s="3">
        <v>0</v>
      </c>
      <c r="H27" s="9"/>
      <c r="I27" s="5">
        <f>I26+1</f>
        <v>22</v>
      </c>
      <c r="J27" s="43" t="s">
        <v>508</v>
      </c>
      <c r="K27" s="43" t="s">
        <v>62</v>
      </c>
      <c r="M27" s="45" t="s">
        <v>534</v>
      </c>
      <c r="N27" s="45" t="s">
        <v>534</v>
      </c>
    </row>
    <row r="28" spans="1:14" ht="12.75">
      <c r="A28" s="8">
        <v>23</v>
      </c>
      <c r="B28" s="43" t="s">
        <v>367</v>
      </c>
      <c r="C28" s="2" t="s">
        <v>30</v>
      </c>
      <c r="D28" s="19">
        <f t="shared" si="0"/>
        <v>1474</v>
      </c>
      <c r="E28" s="3">
        <v>689</v>
      </c>
      <c r="F28" s="36">
        <v>785</v>
      </c>
      <c r="G28" s="3">
        <v>0</v>
      </c>
      <c r="H28" s="9"/>
      <c r="I28" s="5">
        <f>I27+1</f>
        <v>23</v>
      </c>
      <c r="J28" s="43" t="s">
        <v>356</v>
      </c>
      <c r="K28" s="2" t="s">
        <v>65</v>
      </c>
      <c r="L28" s="31" t="s">
        <v>384</v>
      </c>
      <c r="M28" s="37"/>
      <c r="N28" s="31" t="s">
        <v>384</v>
      </c>
    </row>
    <row r="29" spans="1:14" ht="12.75">
      <c r="A29" s="8">
        <f>A28+1</f>
        <v>24</v>
      </c>
      <c r="B29" s="43" t="s">
        <v>508</v>
      </c>
      <c r="C29" s="43" t="s">
        <v>28</v>
      </c>
      <c r="D29" s="19">
        <f t="shared" si="0"/>
        <v>1397</v>
      </c>
      <c r="E29" s="3">
        <v>0</v>
      </c>
      <c r="F29" s="5">
        <v>1397</v>
      </c>
      <c r="G29" s="3">
        <v>0</v>
      </c>
      <c r="H29" s="9"/>
      <c r="I29" s="5">
        <f>I28+1</f>
        <v>24</v>
      </c>
      <c r="J29" s="43" t="s">
        <v>351</v>
      </c>
      <c r="K29" s="2" t="s">
        <v>62</v>
      </c>
      <c r="L29" s="31" t="s">
        <v>385</v>
      </c>
      <c r="M29" s="37" t="s">
        <v>541</v>
      </c>
      <c r="N29" s="31" t="s">
        <v>385</v>
      </c>
    </row>
    <row r="30" spans="1:14" ht="12.75">
      <c r="A30" s="8">
        <f>A29+1</f>
        <v>25</v>
      </c>
      <c r="B30" s="43" t="s">
        <v>509</v>
      </c>
      <c r="C30" s="43" t="s">
        <v>30</v>
      </c>
      <c r="D30" s="19">
        <f t="shared" si="0"/>
        <v>1354</v>
      </c>
      <c r="E30" s="3">
        <v>0</v>
      </c>
      <c r="F30" s="5">
        <v>1354</v>
      </c>
      <c r="G30" s="3">
        <v>0</v>
      </c>
      <c r="H30" s="14"/>
      <c r="I30" s="5">
        <v>25</v>
      </c>
      <c r="J30" s="43" t="s">
        <v>516</v>
      </c>
      <c r="K30" s="43" t="s">
        <v>60</v>
      </c>
      <c r="L30" s="2"/>
      <c r="M30" s="45" t="s">
        <v>536</v>
      </c>
      <c r="N30" s="45" t="s">
        <v>536</v>
      </c>
    </row>
    <row r="31" spans="1:14" ht="12.75">
      <c r="A31" s="8">
        <f>A30+1</f>
        <v>26</v>
      </c>
      <c r="B31" s="43" t="s">
        <v>510</v>
      </c>
      <c r="C31" s="43" t="s">
        <v>30</v>
      </c>
      <c r="D31" s="19">
        <f t="shared" si="0"/>
        <v>1236</v>
      </c>
      <c r="E31" s="3">
        <v>0</v>
      </c>
      <c r="F31" s="3">
        <v>1236</v>
      </c>
      <c r="G31" s="3">
        <v>0</v>
      </c>
      <c r="H31" s="14"/>
      <c r="I31" s="5">
        <v>26</v>
      </c>
      <c r="J31" s="43" t="s">
        <v>515</v>
      </c>
      <c r="K31" s="43" t="s">
        <v>68</v>
      </c>
      <c r="M31" s="45" t="s">
        <v>537</v>
      </c>
      <c r="N31" s="45" t="s">
        <v>537</v>
      </c>
    </row>
    <row r="32" spans="1:14" ht="12.75">
      <c r="A32" s="8">
        <f>A31+1</f>
        <v>27</v>
      </c>
      <c r="B32" s="43" t="s">
        <v>511</v>
      </c>
      <c r="C32" s="43" t="s">
        <v>53</v>
      </c>
      <c r="D32" s="5">
        <f t="shared" si="0"/>
        <v>1071</v>
      </c>
      <c r="E32" s="3">
        <v>0</v>
      </c>
      <c r="F32" s="5">
        <v>1071</v>
      </c>
      <c r="G32" s="3">
        <v>0</v>
      </c>
      <c r="H32" s="14"/>
      <c r="I32" s="5">
        <v>27</v>
      </c>
      <c r="J32" s="43" t="s">
        <v>361</v>
      </c>
      <c r="K32" s="2" t="s">
        <v>62</v>
      </c>
      <c r="L32" s="31" t="s">
        <v>387</v>
      </c>
      <c r="M32" s="37"/>
      <c r="N32" s="31" t="s">
        <v>387</v>
      </c>
    </row>
    <row r="33" spans="1:14" ht="12.75">
      <c r="A33" s="8">
        <f>A32+1</f>
        <v>28</v>
      </c>
      <c r="B33" s="43" t="s">
        <v>356</v>
      </c>
      <c r="C33" s="2" t="s">
        <v>51</v>
      </c>
      <c r="D33" s="19">
        <f t="shared" si="0"/>
        <v>1054</v>
      </c>
      <c r="E33" s="3">
        <v>1054</v>
      </c>
      <c r="F33" s="36">
        <v>0</v>
      </c>
      <c r="G33" s="3">
        <v>0</v>
      </c>
      <c r="H33" s="14"/>
      <c r="I33" s="5">
        <v>28</v>
      </c>
      <c r="J33" s="43" t="s">
        <v>538</v>
      </c>
      <c r="K33" s="43" t="s">
        <v>62</v>
      </c>
      <c r="L33" s="16"/>
      <c r="M33" s="58" t="s">
        <v>539</v>
      </c>
      <c r="N33" s="58" t="s">
        <v>539</v>
      </c>
    </row>
    <row r="34" spans="1:14" ht="12.75">
      <c r="A34" s="8">
        <v>29</v>
      </c>
      <c r="B34" s="43" t="s">
        <v>512</v>
      </c>
      <c r="C34" s="43" t="s">
        <v>30</v>
      </c>
      <c r="D34" s="5">
        <f t="shared" si="0"/>
        <v>1030</v>
      </c>
      <c r="E34" s="3">
        <v>0</v>
      </c>
      <c r="F34" s="5">
        <v>1030</v>
      </c>
      <c r="G34" s="3">
        <v>0</v>
      </c>
      <c r="H34" s="14"/>
      <c r="I34" s="5">
        <v>29</v>
      </c>
      <c r="J34" s="43" t="s">
        <v>511</v>
      </c>
      <c r="K34" s="43" t="s">
        <v>68</v>
      </c>
      <c r="L34" s="2"/>
      <c r="M34" s="45" t="s">
        <v>540</v>
      </c>
      <c r="N34" s="45" t="s">
        <v>540</v>
      </c>
    </row>
    <row r="35" spans="1:14" ht="12.75">
      <c r="A35" s="8">
        <v>30</v>
      </c>
      <c r="B35" s="43" t="s">
        <v>361</v>
      </c>
      <c r="C35" s="2" t="s">
        <v>28</v>
      </c>
      <c r="D35" s="19">
        <f t="shared" si="0"/>
        <v>994</v>
      </c>
      <c r="E35" s="3">
        <v>994</v>
      </c>
      <c r="F35" s="36">
        <v>0</v>
      </c>
      <c r="G35" s="3">
        <v>0</v>
      </c>
      <c r="H35" s="14"/>
      <c r="I35" s="5">
        <v>30</v>
      </c>
      <c r="J35" s="43" t="s">
        <v>510</v>
      </c>
      <c r="K35" s="43" t="s">
        <v>60</v>
      </c>
      <c r="M35" s="45" t="s">
        <v>542</v>
      </c>
      <c r="N35" s="45" t="s">
        <v>542</v>
      </c>
    </row>
    <row r="36" spans="1:14" ht="12.75">
      <c r="A36" s="8">
        <v>31</v>
      </c>
      <c r="B36" s="43" t="s">
        <v>513</v>
      </c>
      <c r="C36" s="43" t="s">
        <v>51</v>
      </c>
      <c r="D36" s="5">
        <f t="shared" si="0"/>
        <v>974</v>
      </c>
      <c r="E36" s="3">
        <v>0</v>
      </c>
      <c r="F36" s="3">
        <v>974</v>
      </c>
      <c r="G36" s="3">
        <v>0</v>
      </c>
      <c r="H36" s="14"/>
      <c r="I36" s="5">
        <v>31</v>
      </c>
      <c r="J36" s="43" t="s">
        <v>512</v>
      </c>
      <c r="K36" s="43" t="s">
        <v>60</v>
      </c>
      <c r="L36" s="16"/>
      <c r="M36" s="55" t="s">
        <v>544</v>
      </c>
      <c r="N36" s="55" t="s">
        <v>544</v>
      </c>
    </row>
    <row r="37" spans="1:14" ht="12.75">
      <c r="A37" s="8">
        <v>32</v>
      </c>
      <c r="B37" s="43" t="s">
        <v>363</v>
      </c>
      <c r="C37" s="2" t="s">
        <v>51</v>
      </c>
      <c r="D37" s="19">
        <f t="shared" si="0"/>
        <v>964</v>
      </c>
      <c r="E37" s="3">
        <v>964</v>
      </c>
      <c r="F37" s="5">
        <v>0</v>
      </c>
      <c r="G37" s="3">
        <v>0</v>
      </c>
      <c r="H37" s="14"/>
      <c r="I37" s="5">
        <v>32</v>
      </c>
      <c r="J37" s="43" t="s">
        <v>362</v>
      </c>
      <c r="K37" s="43" t="s">
        <v>62</v>
      </c>
      <c r="M37" s="45" t="s">
        <v>545</v>
      </c>
      <c r="N37" s="45" t="s">
        <v>545</v>
      </c>
    </row>
    <row r="38" spans="1:14" ht="12.75">
      <c r="A38" s="8">
        <v>33</v>
      </c>
      <c r="B38" s="43" t="s">
        <v>514</v>
      </c>
      <c r="C38" s="43" t="s">
        <v>51</v>
      </c>
      <c r="D38" s="5">
        <f t="shared" si="0"/>
        <v>956</v>
      </c>
      <c r="E38" s="17">
        <v>0</v>
      </c>
      <c r="F38" s="3">
        <v>956</v>
      </c>
      <c r="G38" s="3">
        <v>0</v>
      </c>
      <c r="H38" s="14"/>
      <c r="I38" s="5">
        <v>33</v>
      </c>
      <c r="J38" s="43" t="s">
        <v>513</v>
      </c>
      <c r="K38" s="43" t="s">
        <v>51</v>
      </c>
      <c r="L38" s="16"/>
      <c r="M38" s="55" t="s">
        <v>546</v>
      </c>
      <c r="N38" s="55" t="s">
        <v>546</v>
      </c>
    </row>
    <row r="39" spans="1:14" ht="12.75">
      <c r="A39" s="8">
        <v>34</v>
      </c>
      <c r="B39" s="43" t="s">
        <v>515</v>
      </c>
      <c r="C39" s="43" t="s">
        <v>53</v>
      </c>
      <c r="D39" s="5">
        <f t="shared" si="0"/>
        <v>929</v>
      </c>
      <c r="E39" s="3">
        <v>0</v>
      </c>
      <c r="F39" s="5">
        <v>929</v>
      </c>
      <c r="G39" s="3">
        <v>0</v>
      </c>
      <c r="I39" s="5">
        <v>34</v>
      </c>
      <c r="J39" s="43" t="s">
        <v>365</v>
      </c>
      <c r="K39" s="2" t="s">
        <v>68</v>
      </c>
      <c r="L39" s="31" t="s">
        <v>388</v>
      </c>
      <c r="M39" s="39"/>
      <c r="N39" s="31" t="s">
        <v>388</v>
      </c>
    </row>
    <row r="40" spans="1:14" ht="12.75">
      <c r="A40" s="8">
        <v>35</v>
      </c>
      <c r="B40" s="43" t="s">
        <v>516</v>
      </c>
      <c r="C40" s="43" t="s">
        <v>30</v>
      </c>
      <c r="D40" s="5">
        <f t="shared" si="0"/>
        <v>929</v>
      </c>
      <c r="E40" s="3">
        <v>0</v>
      </c>
      <c r="F40" s="5">
        <v>929</v>
      </c>
      <c r="G40" s="3">
        <v>0</v>
      </c>
      <c r="I40" s="5">
        <v>35</v>
      </c>
      <c r="J40" s="43" t="s">
        <v>364</v>
      </c>
      <c r="K40" s="2" t="s">
        <v>62</v>
      </c>
      <c r="L40" s="31" t="s">
        <v>389</v>
      </c>
      <c r="M40" s="37" t="s">
        <v>548</v>
      </c>
      <c r="N40" s="31" t="s">
        <v>389</v>
      </c>
    </row>
    <row r="41" spans="1:14" ht="12.75">
      <c r="A41" s="8">
        <v>36</v>
      </c>
      <c r="B41" s="43" t="s">
        <v>365</v>
      </c>
      <c r="C41" s="2" t="s">
        <v>53</v>
      </c>
      <c r="D41" s="19">
        <f t="shared" si="0"/>
        <v>912</v>
      </c>
      <c r="E41" s="3">
        <v>912</v>
      </c>
      <c r="F41" s="36">
        <v>0</v>
      </c>
      <c r="G41" s="3">
        <v>0</v>
      </c>
      <c r="I41" s="3">
        <v>36</v>
      </c>
      <c r="J41" s="43" t="s">
        <v>363</v>
      </c>
      <c r="K41" s="2" t="s">
        <v>65</v>
      </c>
      <c r="L41" s="31" t="s">
        <v>390</v>
      </c>
      <c r="M41" s="35"/>
      <c r="N41" s="31" t="s">
        <v>390</v>
      </c>
    </row>
    <row r="42" spans="1:14" ht="12.75">
      <c r="A42" s="8">
        <v>37</v>
      </c>
      <c r="B42" s="43" t="s">
        <v>517</v>
      </c>
      <c r="C42" s="43" t="s">
        <v>51</v>
      </c>
      <c r="D42" s="5">
        <f t="shared" si="0"/>
        <v>800</v>
      </c>
      <c r="E42" s="3">
        <v>0</v>
      </c>
      <c r="F42" s="3">
        <v>800</v>
      </c>
      <c r="G42" s="5">
        <v>0</v>
      </c>
      <c r="I42" s="3">
        <v>37</v>
      </c>
      <c r="J42" s="43" t="s">
        <v>517</v>
      </c>
      <c r="K42" s="43" t="s">
        <v>51</v>
      </c>
      <c r="M42" s="45" t="s">
        <v>549</v>
      </c>
      <c r="N42" s="45" t="s">
        <v>549</v>
      </c>
    </row>
    <row r="43" spans="1:13" ht="12.75">
      <c r="A43" s="8">
        <v>38</v>
      </c>
      <c r="B43" s="43" t="s">
        <v>366</v>
      </c>
      <c r="C43" s="2" t="s">
        <v>30</v>
      </c>
      <c r="D43" s="19">
        <f t="shared" si="0"/>
        <v>722</v>
      </c>
      <c r="E43" s="3">
        <v>722</v>
      </c>
      <c r="F43" s="36">
        <v>0</v>
      </c>
      <c r="G43" s="3">
        <v>0</v>
      </c>
      <c r="I43" s="3"/>
      <c r="M43" s="23"/>
    </row>
    <row r="44" spans="1:13" ht="12.75">
      <c r="A44" s="8"/>
      <c r="D44" s="5"/>
      <c r="F44" s="5"/>
      <c r="M44" s="23"/>
    </row>
    <row r="45" spans="1:6" ht="12.75">
      <c r="A45" s="8"/>
      <c r="D45" s="5"/>
      <c r="F45" s="5"/>
    </row>
    <row r="46" spans="1:6" ht="12.75">
      <c r="A46" s="8"/>
      <c r="B46" s="14"/>
      <c r="C46" s="14"/>
      <c r="D46" s="5"/>
      <c r="E46" s="17"/>
      <c r="F46" s="5"/>
    </row>
    <row r="47" spans="1:6" ht="12.75">
      <c r="A47" s="8"/>
      <c r="B47" s="18"/>
      <c r="C47" s="18"/>
      <c r="D47" s="5"/>
      <c r="E47" s="19"/>
      <c r="F47" s="5"/>
    </row>
    <row r="48" spans="2:6" ht="12.75">
      <c r="B48" s="18"/>
      <c r="C48" s="18"/>
      <c r="D48" s="5"/>
      <c r="E48" s="17"/>
      <c r="F48" s="5"/>
    </row>
    <row r="49" spans="1:14" ht="12.75">
      <c r="A49" s="8"/>
      <c r="B49" s="20"/>
      <c r="C49" s="20"/>
      <c r="D49" s="5"/>
      <c r="E49" s="19"/>
      <c r="F49" s="5"/>
      <c r="K49" s="5"/>
      <c r="L49" s="5"/>
      <c r="M49" s="5"/>
      <c r="N49" s="5"/>
    </row>
    <row r="50" spans="2:5" ht="12.75">
      <c r="B50" s="18"/>
      <c r="C50" s="18"/>
      <c r="D50" s="5"/>
      <c r="E50" s="17"/>
    </row>
    <row r="51" spans="2:5" ht="12.75">
      <c r="B51" s="18"/>
      <c r="C51" s="18"/>
      <c r="D51" s="5"/>
      <c r="E51" s="19"/>
    </row>
    <row r="52" spans="2:6" ht="12.75">
      <c r="B52" s="20"/>
      <c r="C52" s="14"/>
      <c r="D52" s="5"/>
      <c r="E52" s="19"/>
      <c r="F52" s="5"/>
    </row>
    <row r="53" spans="1:10" ht="12.75">
      <c r="A53" s="8"/>
      <c r="B53" s="18"/>
      <c r="C53" s="18"/>
      <c r="D53" s="5"/>
      <c r="E53" s="19"/>
      <c r="J53" s="20"/>
    </row>
    <row r="54" spans="2:7" ht="12.75">
      <c r="B54" s="20"/>
      <c r="C54" s="21"/>
      <c r="D54" s="21"/>
      <c r="E54" s="21"/>
      <c r="F54" s="21"/>
      <c r="G54" s="21"/>
    </row>
    <row r="55" spans="2:5" ht="12.75">
      <c r="B55" s="18"/>
      <c r="C55" s="18"/>
      <c r="D55" s="5"/>
      <c r="E55" s="19"/>
    </row>
    <row r="56" spans="2:5" ht="12.75">
      <c r="B56" s="18"/>
      <c r="C56" s="18"/>
      <c r="D56" s="5"/>
      <c r="E56" s="17"/>
    </row>
    <row r="57" spans="2:5" ht="12.75">
      <c r="B57" s="18"/>
      <c r="C57" s="18"/>
      <c r="D57" s="5"/>
      <c r="E57" s="19"/>
    </row>
    <row r="58" spans="2:5" ht="12.75">
      <c r="B58" s="20"/>
      <c r="C58" s="14"/>
      <c r="D58" s="5"/>
      <c r="E58" s="19"/>
    </row>
    <row r="59" ht="12.75">
      <c r="C59" s="22"/>
    </row>
    <row r="60" ht="12.75">
      <c r="C60" s="22"/>
    </row>
    <row r="61" ht="12.75">
      <c r="C61" s="22"/>
    </row>
    <row r="62" ht="12.75">
      <c r="C62" s="22"/>
    </row>
    <row r="63" ht="12.75">
      <c r="C63" s="22"/>
    </row>
    <row r="64" ht="12.75">
      <c r="C64" s="22"/>
    </row>
    <row r="65" ht="12.75">
      <c r="C65" s="22"/>
    </row>
    <row r="66" ht="12.75">
      <c r="C66" s="22"/>
    </row>
    <row r="67" ht="12.75">
      <c r="C67" s="22"/>
    </row>
    <row r="68" ht="12.75">
      <c r="C68" s="22"/>
    </row>
    <row r="69" ht="12.75">
      <c r="C69" s="22"/>
    </row>
    <row r="70" ht="12.75">
      <c r="C70" s="22"/>
    </row>
    <row r="71" ht="12.75">
      <c r="C71" s="22"/>
    </row>
    <row r="72" ht="12.75">
      <c r="C72" s="22"/>
    </row>
    <row r="73" ht="12.75">
      <c r="C73" s="22"/>
    </row>
    <row r="74" ht="12.75">
      <c r="C74" s="22"/>
    </row>
    <row r="75" ht="12.75">
      <c r="C75" s="22"/>
    </row>
    <row r="76" ht="12.75">
      <c r="C76" s="22"/>
    </row>
    <row r="77" ht="12.75">
      <c r="C77" s="22"/>
    </row>
    <row r="78" ht="12.75">
      <c r="C78" s="22"/>
    </row>
    <row r="79" ht="12.75">
      <c r="C79" s="22"/>
    </row>
    <row r="80" ht="12.75">
      <c r="C80" s="22"/>
    </row>
    <row r="81" ht="12.75">
      <c r="C81" s="22"/>
    </row>
    <row r="82" ht="12.75">
      <c r="C82" s="22"/>
    </row>
    <row r="83" ht="12.75">
      <c r="C83" s="22"/>
    </row>
    <row r="84" ht="12.75">
      <c r="C84" s="22"/>
    </row>
    <row r="85" ht="12.75">
      <c r="C85" s="22"/>
    </row>
    <row r="86" ht="12.75">
      <c r="C86" s="22"/>
    </row>
    <row r="87" ht="12.75">
      <c r="C87" s="22"/>
    </row>
    <row r="88" ht="12.75">
      <c r="C88" s="22"/>
    </row>
    <row r="89" ht="12.75">
      <c r="C89" s="22"/>
    </row>
    <row r="90" ht="12.75">
      <c r="C90" s="22"/>
    </row>
    <row r="91" ht="12.75">
      <c r="C91" s="22"/>
    </row>
    <row r="92" ht="12.75">
      <c r="C92" s="22"/>
    </row>
    <row r="93" ht="12.75">
      <c r="C93" s="22"/>
    </row>
    <row r="94" ht="12.75">
      <c r="C94" s="22"/>
    </row>
    <row r="95" ht="12.75">
      <c r="C95" s="22"/>
    </row>
    <row r="96" ht="12.75">
      <c r="C96" s="22"/>
    </row>
    <row r="97" ht="12.75">
      <c r="C97" s="22"/>
    </row>
    <row r="98" ht="12.75">
      <c r="C98" s="22"/>
    </row>
    <row r="99" ht="12.75">
      <c r="C99" s="22"/>
    </row>
    <row r="100" ht="12.75">
      <c r="C100" s="22"/>
    </row>
    <row r="101" ht="12.75">
      <c r="C101" s="22"/>
    </row>
    <row r="102" ht="12.75">
      <c r="C102" s="22"/>
    </row>
    <row r="103" ht="12.75">
      <c r="C103" s="22"/>
    </row>
    <row r="104" ht="12.75">
      <c r="C104" s="22"/>
    </row>
    <row r="105" ht="12.75">
      <c r="C105" s="22"/>
    </row>
    <row r="106" ht="12.75">
      <c r="C106" s="22"/>
    </row>
    <row r="107" ht="12.75">
      <c r="C107" s="22"/>
    </row>
    <row r="108" ht="12.75">
      <c r="C108" s="22"/>
    </row>
    <row r="109" ht="12.75">
      <c r="C109" s="22"/>
    </row>
    <row r="110" ht="12.75">
      <c r="C110" s="22"/>
    </row>
    <row r="111" ht="12.75">
      <c r="C111" s="22"/>
    </row>
    <row r="112" ht="12.75">
      <c r="C112" s="22"/>
    </row>
    <row r="113" ht="12.75">
      <c r="C113" s="22"/>
    </row>
    <row r="114" ht="12.75">
      <c r="C114" s="22"/>
    </row>
    <row r="115" ht="12.75">
      <c r="C115" s="22"/>
    </row>
    <row r="116" ht="12.75">
      <c r="C116" s="22"/>
    </row>
    <row r="117" ht="12.75">
      <c r="C117" s="22"/>
    </row>
    <row r="118" ht="12.75">
      <c r="C118" s="22"/>
    </row>
    <row r="119" ht="12.75">
      <c r="C119" s="22"/>
    </row>
    <row r="120" ht="12.75">
      <c r="C120" s="22"/>
    </row>
    <row r="121" ht="12.75">
      <c r="C121" s="22"/>
    </row>
    <row r="122" ht="12.75">
      <c r="C122" s="22"/>
    </row>
    <row r="123" ht="12.75">
      <c r="C123" s="22"/>
    </row>
    <row r="124" ht="12.75">
      <c r="C124" s="22"/>
    </row>
    <row r="125" ht="12.75">
      <c r="C125" s="22"/>
    </row>
    <row r="126" ht="12.75">
      <c r="C126" s="22"/>
    </row>
    <row r="127" ht="12.75">
      <c r="C127" s="22"/>
    </row>
    <row r="128" ht="12.75">
      <c r="C128" s="22"/>
    </row>
    <row r="129" ht="12.75">
      <c r="C129" s="22"/>
    </row>
    <row r="130" ht="12.75">
      <c r="C130" s="22"/>
    </row>
    <row r="131" ht="12.75">
      <c r="C131" s="22"/>
    </row>
    <row r="132" ht="12.75">
      <c r="C132" s="22"/>
    </row>
    <row r="133" ht="12.75">
      <c r="C133" s="22"/>
    </row>
    <row r="134" ht="12.75">
      <c r="C134" s="22"/>
    </row>
    <row r="135" ht="12.75">
      <c r="C135" s="22"/>
    </row>
    <row r="136" ht="12.75">
      <c r="C136" s="22"/>
    </row>
    <row r="137" ht="12.75">
      <c r="C137" s="22"/>
    </row>
    <row r="138" ht="12.75">
      <c r="C138" s="22"/>
    </row>
    <row r="139" ht="12.75">
      <c r="C139" s="22"/>
    </row>
    <row r="140" ht="12.75">
      <c r="C140" s="22"/>
    </row>
    <row r="141" ht="12.75">
      <c r="C141" s="22"/>
    </row>
    <row r="142" ht="12.75">
      <c r="C142" s="22"/>
    </row>
    <row r="143" ht="12.75">
      <c r="C143" s="22"/>
    </row>
    <row r="144" ht="12.75">
      <c r="C144" s="22"/>
    </row>
    <row r="145" ht="12.75">
      <c r="C145" s="22"/>
    </row>
    <row r="146" ht="12.75">
      <c r="C146" s="22"/>
    </row>
    <row r="147" ht="12.75">
      <c r="C147" s="22"/>
    </row>
    <row r="148" ht="12.75">
      <c r="C148" s="22"/>
    </row>
    <row r="149" ht="12.75">
      <c r="C149" s="22"/>
    </row>
    <row r="150" ht="12.75">
      <c r="C150" s="22"/>
    </row>
    <row r="151" ht="12.75">
      <c r="C151" s="22"/>
    </row>
    <row r="152" ht="12.75">
      <c r="C152" s="22"/>
    </row>
    <row r="153" ht="12.75">
      <c r="C153" s="22"/>
    </row>
    <row r="154" ht="12.75">
      <c r="C154" s="22"/>
    </row>
    <row r="155" ht="12.75">
      <c r="C155" s="22"/>
    </row>
    <row r="156" ht="12.75">
      <c r="C156" s="22"/>
    </row>
    <row r="157" ht="12.75">
      <c r="C157" s="22"/>
    </row>
    <row r="158" ht="12.75">
      <c r="C158" s="22"/>
    </row>
    <row r="159" ht="12.75">
      <c r="C159" s="22"/>
    </row>
    <row r="160" ht="12.75">
      <c r="C160" s="22"/>
    </row>
    <row r="161" ht="12.75">
      <c r="C161" s="22"/>
    </row>
    <row r="162" ht="12.75">
      <c r="C162" s="22"/>
    </row>
    <row r="163" ht="12.75">
      <c r="C163" s="22"/>
    </row>
    <row r="164" ht="12.75">
      <c r="C164" s="22"/>
    </row>
    <row r="165" ht="12.75">
      <c r="C165" s="22"/>
    </row>
    <row r="166" ht="12.75">
      <c r="C166" s="22"/>
    </row>
    <row r="167" ht="12.75">
      <c r="C167" s="2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6">
      <selection activeCell="F23" sqref="F23"/>
    </sheetView>
  </sheetViews>
  <sheetFormatPr defaultColWidth="9.00390625" defaultRowHeight="12.75"/>
  <cols>
    <col min="1" max="1" width="3.625" style="2" customWidth="1"/>
    <col min="2" max="2" width="22.625" style="2" bestFit="1" customWidth="1"/>
    <col min="3" max="3" width="14.75390625" style="2" customWidth="1"/>
    <col min="4" max="4" width="6.875" style="3" bestFit="1" customWidth="1"/>
    <col min="5" max="5" width="9.00390625" style="23" bestFit="1" customWidth="1"/>
    <col min="6" max="6" width="8.875" style="46" bestFit="1" customWidth="1"/>
    <col min="7" max="7" width="8.875" style="3" bestFit="1" customWidth="1"/>
    <col min="8" max="8" width="3.75390625" style="2" customWidth="1"/>
    <col min="9" max="9" width="3.625" style="2" customWidth="1"/>
    <col min="10" max="10" width="22.625" style="2" bestFit="1" customWidth="1"/>
    <col min="11" max="11" width="8.00390625" style="2" bestFit="1" customWidth="1"/>
    <col min="12" max="12" width="8.75390625" style="3" customWidth="1"/>
    <col min="13" max="13" width="8.875" style="2" bestFit="1" customWidth="1"/>
    <col min="14" max="14" width="9.875" style="2" bestFit="1" customWidth="1"/>
    <col min="15" max="16384" width="9.00390625" style="2" customWidth="1"/>
  </cols>
  <sheetData>
    <row r="1" ht="12.75">
      <c r="A1" s="4" t="s">
        <v>13</v>
      </c>
    </row>
    <row r="2" ht="12.75">
      <c r="I2" s="41" t="s">
        <v>19</v>
      </c>
    </row>
    <row r="3" spans="1:14" ht="12.75">
      <c r="A3" s="41" t="s">
        <v>19</v>
      </c>
      <c r="I3" s="4" t="s">
        <v>1</v>
      </c>
      <c r="J3" s="4" t="s">
        <v>3</v>
      </c>
      <c r="K3" s="4" t="s">
        <v>4</v>
      </c>
      <c r="L3" s="5" t="s">
        <v>11</v>
      </c>
      <c r="N3" s="4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9</v>
      </c>
      <c r="E4" s="24">
        <v>40642</v>
      </c>
      <c r="F4" s="42">
        <v>40684</v>
      </c>
      <c r="G4" s="6">
        <v>40719</v>
      </c>
      <c r="L4" s="6">
        <v>40642</v>
      </c>
      <c r="M4" s="6">
        <v>40684</v>
      </c>
      <c r="N4" s="4" t="s">
        <v>7</v>
      </c>
    </row>
    <row r="5" spans="12:13" ht="12.75">
      <c r="L5" s="6"/>
      <c r="M5" s="6"/>
    </row>
    <row r="6" spans="1:14" ht="12.75">
      <c r="A6" s="8">
        <v>1</v>
      </c>
      <c r="B6" s="43" t="s">
        <v>111</v>
      </c>
      <c r="C6" s="2" t="s">
        <v>51</v>
      </c>
      <c r="D6" s="5">
        <f>SUM(E6:G6)-MIN(E6:G6)</f>
        <v>2697</v>
      </c>
      <c r="E6" s="3">
        <v>1265</v>
      </c>
      <c r="F6" s="46">
        <v>1432</v>
      </c>
      <c r="G6" s="5">
        <v>0</v>
      </c>
      <c r="H6" s="9"/>
      <c r="I6" s="60">
        <v>1</v>
      </c>
      <c r="J6" s="61" t="s">
        <v>112</v>
      </c>
      <c r="K6" s="64" t="s">
        <v>60</v>
      </c>
      <c r="L6" s="62" t="s">
        <v>136</v>
      </c>
      <c r="M6" s="65" t="s">
        <v>460</v>
      </c>
      <c r="N6" s="62" t="s">
        <v>136</v>
      </c>
    </row>
    <row r="7" spans="1:14" ht="12.75">
      <c r="A7" s="8">
        <v>2</v>
      </c>
      <c r="B7" s="43" t="s">
        <v>110</v>
      </c>
      <c r="C7" s="2" t="s">
        <v>30</v>
      </c>
      <c r="D7" s="5">
        <f>SUM(E7:G7)-MIN(E7:G7)</f>
        <v>2627</v>
      </c>
      <c r="E7" s="3">
        <v>1301</v>
      </c>
      <c r="F7" s="46">
        <v>1326</v>
      </c>
      <c r="G7" s="5">
        <v>0</v>
      </c>
      <c r="H7" s="9"/>
      <c r="I7" s="60">
        <v>2</v>
      </c>
      <c r="J7" s="61" t="s">
        <v>461</v>
      </c>
      <c r="K7" s="64" t="s">
        <v>65</v>
      </c>
      <c r="L7" s="62" t="s">
        <v>143</v>
      </c>
      <c r="M7" s="65" t="s">
        <v>462</v>
      </c>
      <c r="N7" s="65" t="s">
        <v>462</v>
      </c>
    </row>
    <row r="8" spans="1:14" ht="12.75">
      <c r="A8" s="8">
        <v>3</v>
      </c>
      <c r="B8" s="43" t="s">
        <v>113</v>
      </c>
      <c r="C8" s="2" t="s">
        <v>30</v>
      </c>
      <c r="D8" s="5">
        <f>SUM(E8:G8)-MIN(E8:G8)</f>
        <v>2554</v>
      </c>
      <c r="E8" s="3">
        <v>1235</v>
      </c>
      <c r="F8" s="46">
        <v>1319</v>
      </c>
      <c r="G8" s="5">
        <v>0</v>
      </c>
      <c r="H8" s="9"/>
      <c r="I8" s="60">
        <v>3</v>
      </c>
      <c r="J8" s="61" t="s">
        <v>128</v>
      </c>
      <c r="K8" s="64" t="s">
        <v>60</v>
      </c>
      <c r="L8" s="62" t="s">
        <v>139</v>
      </c>
      <c r="M8" s="65" t="s">
        <v>463</v>
      </c>
      <c r="N8" s="65" t="s">
        <v>463</v>
      </c>
    </row>
    <row r="9" spans="1:14" ht="12.75">
      <c r="A9" s="8">
        <v>4</v>
      </c>
      <c r="B9" s="43" t="s">
        <v>112</v>
      </c>
      <c r="C9" s="2" t="s">
        <v>30</v>
      </c>
      <c r="D9" s="5">
        <f>SUM(E9:G9)-MIN(E9:G9)</f>
        <v>2530</v>
      </c>
      <c r="E9" s="3">
        <v>1244</v>
      </c>
      <c r="F9" s="46">
        <v>1286</v>
      </c>
      <c r="G9" s="5">
        <v>0</v>
      </c>
      <c r="H9" s="9"/>
      <c r="I9" s="5">
        <v>4</v>
      </c>
      <c r="J9" s="43" t="s">
        <v>119</v>
      </c>
      <c r="K9" s="2" t="s">
        <v>62</v>
      </c>
      <c r="L9" s="31" t="s">
        <v>137</v>
      </c>
      <c r="M9" s="47" t="s">
        <v>464</v>
      </c>
      <c r="N9" s="47" t="s">
        <v>464</v>
      </c>
    </row>
    <row r="10" spans="1:14" ht="12.75">
      <c r="A10" s="8">
        <v>5</v>
      </c>
      <c r="B10" s="43" t="s">
        <v>114</v>
      </c>
      <c r="C10" s="2" t="s">
        <v>51</v>
      </c>
      <c r="D10" s="5">
        <f>SUM(E10:G10)-MIN(E10:G10)</f>
        <v>2397</v>
      </c>
      <c r="E10" s="3">
        <v>1199</v>
      </c>
      <c r="F10" s="46">
        <v>1198</v>
      </c>
      <c r="G10" s="5">
        <v>0</v>
      </c>
      <c r="H10" s="9"/>
      <c r="I10" s="44">
        <v>5</v>
      </c>
      <c r="J10" s="43" t="s">
        <v>129</v>
      </c>
      <c r="K10" s="43" t="s">
        <v>60</v>
      </c>
      <c r="L10" s="47" t="s">
        <v>138</v>
      </c>
      <c r="M10" s="47" t="s">
        <v>475</v>
      </c>
      <c r="N10" s="47" t="s">
        <v>138</v>
      </c>
    </row>
    <row r="11" spans="1:14" ht="12.75">
      <c r="A11" s="8">
        <v>6</v>
      </c>
      <c r="B11" s="43" t="s">
        <v>118</v>
      </c>
      <c r="C11" s="2" t="s">
        <v>28</v>
      </c>
      <c r="D11" s="5">
        <f>SUM(E11:G11)-MIN(E11:G11)</f>
        <v>2301</v>
      </c>
      <c r="E11" s="3">
        <v>1078</v>
      </c>
      <c r="F11" s="46">
        <v>1223</v>
      </c>
      <c r="G11" s="5">
        <v>0</v>
      </c>
      <c r="H11" s="9"/>
      <c r="I11" s="44">
        <v>6</v>
      </c>
      <c r="J11" s="43" t="s">
        <v>121</v>
      </c>
      <c r="K11" s="43" t="s">
        <v>65</v>
      </c>
      <c r="L11" s="47" t="s">
        <v>141</v>
      </c>
      <c r="M11" s="47" t="s">
        <v>465</v>
      </c>
      <c r="N11" s="47" t="s">
        <v>465</v>
      </c>
    </row>
    <row r="12" spans="1:14" ht="12.75">
      <c r="A12" s="8">
        <v>7</v>
      </c>
      <c r="B12" s="43" t="s">
        <v>123</v>
      </c>
      <c r="C12" s="2" t="s">
        <v>28</v>
      </c>
      <c r="D12" s="5">
        <f>SUM(E12:G12)-MIN(E12:G12)</f>
        <v>2260</v>
      </c>
      <c r="E12" s="3">
        <v>990</v>
      </c>
      <c r="F12" s="46">
        <v>1270</v>
      </c>
      <c r="G12" s="5">
        <v>0</v>
      </c>
      <c r="H12" s="9"/>
      <c r="I12" s="44">
        <v>7</v>
      </c>
      <c r="J12" s="43" t="s">
        <v>392</v>
      </c>
      <c r="K12" s="43" t="s">
        <v>30</v>
      </c>
      <c r="L12" s="47"/>
      <c r="M12" s="45" t="s">
        <v>466</v>
      </c>
      <c r="N12" s="47" t="s">
        <v>466</v>
      </c>
    </row>
    <row r="13" spans="1:14" ht="12.75">
      <c r="A13" s="8">
        <v>8</v>
      </c>
      <c r="B13" s="43" t="s">
        <v>119</v>
      </c>
      <c r="C13" s="2" t="s">
        <v>28</v>
      </c>
      <c r="D13" s="5">
        <f>SUM(E13:G13)-MIN(E13:G13)</f>
        <v>2121</v>
      </c>
      <c r="E13" s="3">
        <v>1046</v>
      </c>
      <c r="F13" s="46">
        <v>1075</v>
      </c>
      <c r="G13" s="5">
        <v>0</v>
      </c>
      <c r="H13" s="9"/>
      <c r="I13" s="44">
        <v>8</v>
      </c>
      <c r="J13" s="43" t="s">
        <v>113</v>
      </c>
      <c r="K13" s="43" t="s">
        <v>60</v>
      </c>
      <c r="L13" s="47" t="s">
        <v>140</v>
      </c>
      <c r="M13" s="47" t="s">
        <v>468</v>
      </c>
      <c r="N13" s="47" t="s">
        <v>140</v>
      </c>
    </row>
    <row r="14" spans="1:14" ht="12.75">
      <c r="A14" s="8">
        <v>9</v>
      </c>
      <c r="B14" s="43" t="s">
        <v>121</v>
      </c>
      <c r="C14" s="2" t="s">
        <v>51</v>
      </c>
      <c r="D14" s="5">
        <f>SUM(E14:G14)-MIN(E14:G14)</f>
        <v>2045</v>
      </c>
      <c r="E14" s="3">
        <v>1008</v>
      </c>
      <c r="F14" s="46">
        <v>1037</v>
      </c>
      <c r="G14" s="5">
        <v>0</v>
      </c>
      <c r="H14" s="9"/>
      <c r="I14" s="44">
        <v>9</v>
      </c>
      <c r="J14" s="43" t="s">
        <v>472</v>
      </c>
      <c r="K14" s="43" t="s">
        <v>60</v>
      </c>
      <c r="L14" s="43" t="s">
        <v>636</v>
      </c>
      <c r="M14" s="58" t="s">
        <v>473</v>
      </c>
      <c r="N14" s="43" t="s">
        <v>636</v>
      </c>
    </row>
    <row r="15" spans="1:14" ht="12.75">
      <c r="A15" s="8">
        <v>10</v>
      </c>
      <c r="B15" s="43" t="s">
        <v>124</v>
      </c>
      <c r="C15" s="2" t="s">
        <v>28</v>
      </c>
      <c r="D15" s="5">
        <f>SUM(E15:G15)-MIN(E15:G15)</f>
        <v>2003</v>
      </c>
      <c r="E15" s="3">
        <v>984</v>
      </c>
      <c r="F15" s="46">
        <v>1019</v>
      </c>
      <c r="G15" s="5">
        <v>0</v>
      </c>
      <c r="H15" s="9"/>
      <c r="I15" s="5">
        <v>10</v>
      </c>
      <c r="J15" s="43" t="s">
        <v>391</v>
      </c>
      <c r="K15" s="43" t="s">
        <v>30</v>
      </c>
      <c r="L15" s="2"/>
      <c r="M15" s="58" t="s">
        <v>467</v>
      </c>
      <c r="N15" s="57" t="s">
        <v>467</v>
      </c>
    </row>
    <row r="16" spans="1:14" ht="12.75">
      <c r="A16" s="8">
        <v>11</v>
      </c>
      <c r="B16" s="43" t="s">
        <v>125</v>
      </c>
      <c r="C16" s="2" t="s">
        <v>51</v>
      </c>
      <c r="D16" s="5">
        <f>SUM(E16:G16)-MIN(E16:G16)</f>
        <v>2001</v>
      </c>
      <c r="E16" s="3">
        <v>983</v>
      </c>
      <c r="F16" s="46">
        <v>1018</v>
      </c>
      <c r="G16" s="5">
        <v>0</v>
      </c>
      <c r="H16" s="9"/>
      <c r="I16" s="5">
        <v>11</v>
      </c>
      <c r="J16" s="43" t="s">
        <v>122</v>
      </c>
      <c r="K16" s="2" t="s">
        <v>60</v>
      </c>
      <c r="L16" s="31" t="s">
        <v>142</v>
      </c>
      <c r="M16" s="47" t="s">
        <v>470</v>
      </c>
      <c r="N16" s="31" t="s">
        <v>142</v>
      </c>
    </row>
    <row r="17" spans="1:14" ht="12.75">
      <c r="A17" s="8">
        <v>12</v>
      </c>
      <c r="B17" s="43" t="s">
        <v>126</v>
      </c>
      <c r="C17" s="2" t="s">
        <v>30</v>
      </c>
      <c r="D17" s="5">
        <f>SUM(E17:G17)-MIN(E17:G17)</f>
        <v>1992</v>
      </c>
      <c r="E17" s="3">
        <v>901</v>
      </c>
      <c r="F17" s="46">
        <v>1091</v>
      </c>
      <c r="G17" s="5">
        <v>0</v>
      </c>
      <c r="H17" s="9"/>
      <c r="I17" s="5">
        <v>12</v>
      </c>
      <c r="J17" s="43" t="s">
        <v>115</v>
      </c>
      <c r="K17" s="2" t="s">
        <v>62</v>
      </c>
      <c r="L17" s="31" t="s">
        <v>144</v>
      </c>
      <c r="M17" s="37"/>
      <c r="N17" s="31" t="s">
        <v>144</v>
      </c>
    </row>
    <row r="18" spans="1:14" ht="12.75">
      <c r="A18" s="8">
        <v>13</v>
      </c>
      <c r="B18" s="43" t="s">
        <v>127</v>
      </c>
      <c r="C18" s="2" t="s">
        <v>28</v>
      </c>
      <c r="D18" s="5">
        <f>SUM(E18:G18)-MIN(E18:G18)</f>
        <v>1908</v>
      </c>
      <c r="E18" s="3">
        <v>883</v>
      </c>
      <c r="F18" s="46">
        <v>1025</v>
      </c>
      <c r="G18" s="5">
        <v>0</v>
      </c>
      <c r="H18" s="9"/>
      <c r="I18" s="5">
        <v>13</v>
      </c>
      <c r="J18" s="43" t="s">
        <v>123</v>
      </c>
      <c r="K18" s="2" t="s">
        <v>62</v>
      </c>
      <c r="L18" s="31" t="s">
        <v>147</v>
      </c>
      <c r="M18" s="57" t="s">
        <v>469</v>
      </c>
      <c r="N18" s="57" t="s">
        <v>469</v>
      </c>
    </row>
    <row r="19" spans="1:14" ht="12.75">
      <c r="A19" s="8">
        <v>14</v>
      </c>
      <c r="B19" s="43" t="s">
        <v>128</v>
      </c>
      <c r="C19" s="2" t="s">
        <v>30</v>
      </c>
      <c r="D19" s="5">
        <f>SUM(E19:G19)-MIN(E19:G19)</f>
        <v>1802</v>
      </c>
      <c r="E19" s="3">
        <v>814</v>
      </c>
      <c r="F19" s="44">
        <v>988</v>
      </c>
      <c r="G19" s="5">
        <v>0</v>
      </c>
      <c r="H19" s="9"/>
      <c r="I19" s="5">
        <v>14</v>
      </c>
      <c r="J19" s="43" t="s">
        <v>125</v>
      </c>
      <c r="K19" s="2" t="s">
        <v>65</v>
      </c>
      <c r="L19" s="31" t="s">
        <v>145</v>
      </c>
      <c r="M19" s="37"/>
      <c r="N19" s="31" t="s">
        <v>145</v>
      </c>
    </row>
    <row r="20" spans="1:14" ht="12.75">
      <c r="A20" s="8">
        <v>15</v>
      </c>
      <c r="B20" s="43" t="s">
        <v>122</v>
      </c>
      <c r="C20" s="2" t="s">
        <v>30</v>
      </c>
      <c r="D20" s="5">
        <f>SUM(E20:G20)-MIN(E20:G20)</f>
        <v>1775</v>
      </c>
      <c r="E20" s="3">
        <v>1001</v>
      </c>
      <c r="F20" s="46">
        <v>774</v>
      </c>
      <c r="G20" s="5">
        <v>0</v>
      </c>
      <c r="H20" s="9"/>
      <c r="I20" s="5">
        <v>15</v>
      </c>
      <c r="J20" s="43" t="s">
        <v>116</v>
      </c>
      <c r="K20" s="2" t="s">
        <v>60</v>
      </c>
      <c r="L20" s="31" t="s">
        <v>146</v>
      </c>
      <c r="M20" s="37"/>
      <c r="N20" s="31" t="s">
        <v>146</v>
      </c>
    </row>
    <row r="21" spans="1:14" ht="12.75">
      <c r="A21" s="8">
        <v>16</v>
      </c>
      <c r="B21" s="43" t="s">
        <v>129</v>
      </c>
      <c r="C21" s="2" t="s">
        <v>30</v>
      </c>
      <c r="D21" s="5">
        <f>SUM(E21:G21)-MIN(E21:G21)</f>
        <v>1667</v>
      </c>
      <c r="E21" s="3">
        <v>775</v>
      </c>
      <c r="F21" s="44">
        <v>892</v>
      </c>
      <c r="G21" s="5">
        <v>0</v>
      </c>
      <c r="H21" s="9"/>
      <c r="I21" s="5">
        <v>16</v>
      </c>
      <c r="J21" s="43" t="s">
        <v>126</v>
      </c>
      <c r="K21" s="2" t="s">
        <v>60</v>
      </c>
      <c r="L21" s="31" t="s">
        <v>148</v>
      </c>
      <c r="M21" s="47" t="s">
        <v>474</v>
      </c>
      <c r="N21" s="31" t="s">
        <v>148</v>
      </c>
    </row>
    <row r="22" spans="1:14" ht="12.75">
      <c r="A22" s="8">
        <v>17</v>
      </c>
      <c r="B22" s="43" t="s">
        <v>130</v>
      </c>
      <c r="C22" s="2" t="s">
        <v>30</v>
      </c>
      <c r="D22" s="5">
        <f>SUM(E22:G22)-MIN(E22:G22)</f>
        <v>1574</v>
      </c>
      <c r="E22" s="3">
        <v>763</v>
      </c>
      <c r="F22" s="46">
        <v>811</v>
      </c>
      <c r="G22" s="5">
        <v>0</v>
      </c>
      <c r="H22" s="9"/>
      <c r="I22" s="5">
        <v>17</v>
      </c>
      <c r="J22" s="43" t="s">
        <v>118</v>
      </c>
      <c r="K22" s="2" t="s">
        <v>62</v>
      </c>
      <c r="L22" s="31" t="s">
        <v>151</v>
      </c>
      <c r="M22" s="47" t="s">
        <v>471</v>
      </c>
      <c r="N22" s="47" t="s">
        <v>471</v>
      </c>
    </row>
    <row r="23" spans="1:14" ht="12.75">
      <c r="A23" s="8">
        <v>18</v>
      </c>
      <c r="B23" s="43" t="s">
        <v>109</v>
      </c>
      <c r="C23" s="43" t="s">
        <v>68</v>
      </c>
      <c r="D23" s="5">
        <f>SUM(E23:G23)-MIN(E23:G23)</f>
        <v>1341</v>
      </c>
      <c r="E23" s="3">
        <v>1341</v>
      </c>
      <c r="F23" s="46">
        <v>0</v>
      </c>
      <c r="G23" s="5">
        <v>0</v>
      </c>
      <c r="H23" s="9"/>
      <c r="I23" s="5">
        <v>18</v>
      </c>
      <c r="J23" s="43" t="s">
        <v>124</v>
      </c>
      <c r="K23" s="2" t="s">
        <v>62</v>
      </c>
      <c r="L23" s="31" t="s">
        <v>149</v>
      </c>
      <c r="M23" s="47" t="s">
        <v>476</v>
      </c>
      <c r="N23" s="31" t="s">
        <v>149</v>
      </c>
    </row>
    <row r="24" spans="1:14" ht="12.75">
      <c r="A24" s="8">
        <v>19</v>
      </c>
      <c r="B24" s="43" t="s">
        <v>391</v>
      </c>
      <c r="C24" s="43" t="s">
        <v>30</v>
      </c>
      <c r="D24" s="5">
        <f>SUM(E24:G24)-MIN(E24:G24)</f>
        <v>1301</v>
      </c>
      <c r="E24" s="3">
        <v>0</v>
      </c>
      <c r="F24" s="44">
        <v>1301</v>
      </c>
      <c r="G24" s="5">
        <v>0</v>
      </c>
      <c r="H24" s="9"/>
      <c r="I24" s="5">
        <v>19</v>
      </c>
      <c r="J24" s="43" t="s">
        <v>132</v>
      </c>
      <c r="K24" s="2" t="s">
        <v>68</v>
      </c>
      <c r="L24" s="31" t="s">
        <v>150</v>
      </c>
      <c r="M24" s="39"/>
      <c r="N24" s="31" t="s">
        <v>150</v>
      </c>
    </row>
    <row r="25" spans="1:14" ht="12.75">
      <c r="A25" s="8">
        <v>20</v>
      </c>
      <c r="B25" s="2" t="s">
        <v>133</v>
      </c>
      <c r="C25" s="2" t="s">
        <v>28</v>
      </c>
      <c r="D25" s="5">
        <f>SUM(E25:G25)-MIN(E25:G25)</f>
        <v>1208</v>
      </c>
      <c r="E25" s="3">
        <v>664</v>
      </c>
      <c r="F25" s="46">
        <v>544</v>
      </c>
      <c r="G25" s="3">
        <v>0</v>
      </c>
      <c r="H25" s="9"/>
      <c r="I25" s="5">
        <v>20</v>
      </c>
      <c r="J25" s="43" t="s">
        <v>120</v>
      </c>
      <c r="K25" s="2" t="s">
        <v>62</v>
      </c>
      <c r="L25" s="31" t="s">
        <v>152</v>
      </c>
      <c r="M25" s="37"/>
      <c r="N25" s="31" t="s">
        <v>152</v>
      </c>
    </row>
    <row r="26" spans="1:14" ht="12.75">
      <c r="A26" s="8">
        <v>21</v>
      </c>
      <c r="B26" s="43" t="s">
        <v>392</v>
      </c>
      <c r="C26" s="43" t="s">
        <v>30</v>
      </c>
      <c r="D26" s="5">
        <f>SUM(E26:G26)-MIN(E26:G26)</f>
        <v>1167</v>
      </c>
      <c r="E26" s="3">
        <v>0</v>
      </c>
      <c r="F26" s="46">
        <v>1167</v>
      </c>
      <c r="G26" s="5">
        <v>0</v>
      </c>
      <c r="H26" s="9"/>
      <c r="I26" s="5">
        <v>21</v>
      </c>
      <c r="J26" s="43" t="s">
        <v>127</v>
      </c>
      <c r="K26" s="2" t="s">
        <v>62</v>
      </c>
      <c r="L26" s="31" t="s">
        <v>157</v>
      </c>
      <c r="M26" s="47" t="s">
        <v>477</v>
      </c>
      <c r="N26" s="47" t="s">
        <v>477</v>
      </c>
    </row>
    <row r="27" spans="1:14" ht="12.75">
      <c r="A27" s="8">
        <v>22</v>
      </c>
      <c r="B27" s="43" t="s">
        <v>115</v>
      </c>
      <c r="C27" s="2" t="s">
        <v>28</v>
      </c>
      <c r="D27" s="5">
        <f>SUM(E27:G27)-MIN(E27:G27)</f>
        <v>1130</v>
      </c>
      <c r="E27" s="3">
        <v>1130</v>
      </c>
      <c r="F27" s="46">
        <v>0</v>
      </c>
      <c r="G27" s="5">
        <v>0</v>
      </c>
      <c r="H27" s="9"/>
      <c r="I27" s="5">
        <v>22</v>
      </c>
      <c r="J27" s="2" t="s">
        <v>135</v>
      </c>
      <c r="K27" s="2" t="s">
        <v>65</v>
      </c>
      <c r="L27" s="31" t="s">
        <v>153</v>
      </c>
      <c r="M27" s="37"/>
      <c r="N27" s="31" t="s">
        <v>153</v>
      </c>
    </row>
    <row r="28" spans="1:14" ht="12.75">
      <c r="A28" s="8">
        <v>23</v>
      </c>
      <c r="B28" s="43" t="s">
        <v>116</v>
      </c>
      <c r="C28" s="2" t="s">
        <v>30</v>
      </c>
      <c r="D28" s="5">
        <f>SUM(E28:G28)-MIN(E28:G28)</f>
        <v>1117</v>
      </c>
      <c r="E28" s="3">
        <v>1117</v>
      </c>
      <c r="F28" s="46">
        <v>0</v>
      </c>
      <c r="G28" s="5">
        <v>0</v>
      </c>
      <c r="H28" s="9"/>
      <c r="I28" s="5">
        <f>I27+1</f>
        <v>23</v>
      </c>
      <c r="J28" s="43" t="s">
        <v>130</v>
      </c>
      <c r="K28" s="2" t="s">
        <v>60</v>
      </c>
      <c r="L28" s="31" t="s">
        <v>154</v>
      </c>
      <c r="M28" s="47" t="s">
        <v>479</v>
      </c>
      <c r="N28" s="31" t="s">
        <v>154</v>
      </c>
    </row>
    <row r="29" spans="1:14" ht="12.75">
      <c r="A29" s="8">
        <f>A28+1</f>
        <v>24</v>
      </c>
      <c r="B29" s="43" t="s">
        <v>117</v>
      </c>
      <c r="C29" s="2" t="s">
        <v>51</v>
      </c>
      <c r="D29" s="5">
        <f>SUM(E29:G29)-MIN(E29:G29)</f>
        <v>1090</v>
      </c>
      <c r="E29" s="3">
        <v>1090</v>
      </c>
      <c r="F29" s="46">
        <v>0</v>
      </c>
      <c r="G29" s="5">
        <v>0</v>
      </c>
      <c r="H29" s="9"/>
      <c r="I29" s="5">
        <v>24</v>
      </c>
      <c r="J29" s="2" t="s">
        <v>133</v>
      </c>
      <c r="K29" s="2" t="s">
        <v>62</v>
      </c>
      <c r="L29" s="31" t="s">
        <v>155</v>
      </c>
      <c r="M29" s="57" t="s">
        <v>478</v>
      </c>
      <c r="N29" s="31" t="s">
        <v>155</v>
      </c>
    </row>
    <row r="30" spans="1:14" ht="12.75">
      <c r="A30" s="8">
        <v>25</v>
      </c>
      <c r="B30" s="43" t="s">
        <v>120</v>
      </c>
      <c r="C30" s="2" t="s">
        <v>28</v>
      </c>
      <c r="D30" s="5">
        <f>SUM(E30:G30)-MIN(E30:G30)</f>
        <v>1030</v>
      </c>
      <c r="E30" s="3">
        <v>1030</v>
      </c>
      <c r="F30" s="46">
        <v>0</v>
      </c>
      <c r="G30" s="5">
        <v>0</v>
      </c>
      <c r="H30" s="14"/>
      <c r="I30" s="5">
        <v>25</v>
      </c>
      <c r="J30" s="15" t="s">
        <v>134</v>
      </c>
      <c r="K30" s="2" t="s">
        <v>62</v>
      </c>
      <c r="L30" s="31" t="s">
        <v>156</v>
      </c>
      <c r="M30" s="37"/>
      <c r="N30" s="31" t="s">
        <v>156</v>
      </c>
    </row>
    <row r="31" spans="1:14" ht="12.75">
      <c r="A31" s="8">
        <v>26</v>
      </c>
      <c r="B31" s="43" t="s">
        <v>393</v>
      </c>
      <c r="C31" s="43" t="s">
        <v>28</v>
      </c>
      <c r="D31" s="5">
        <f>SUM(E31:G31)-MIN(E31:G31)</f>
        <v>976</v>
      </c>
      <c r="E31" s="3">
        <v>0</v>
      </c>
      <c r="F31" s="44">
        <v>976</v>
      </c>
      <c r="G31" s="3">
        <v>0</v>
      </c>
      <c r="H31" s="14"/>
      <c r="I31" s="5">
        <v>26</v>
      </c>
      <c r="J31" s="43" t="s">
        <v>131</v>
      </c>
      <c r="K31" s="2" t="s">
        <v>68</v>
      </c>
      <c r="L31" s="31" t="s">
        <v>158</v>
      </c>
      <c r="M31" s="38"/>
      <c r="N31" s="31" t="s">
        <v>158</v>
      </c>
    </row>
    <row r="32" spans="1:14" ht="12.75">
      <c r="A32" s="8">
        <v>27</v>
      </c>
      <c r="B32" s="43" t="s">
        <v>394</v>
      </c>
      <c r="C32" s="43" t="s">
        <v>30</v>
      </c>
      <c r="D32" s="3">
        <f>SUM(E32:G32)-MIN(E32:G32)</f>
        <v>971</v>
      </c>
      <c r="E32" s="3">
        <v>0</v>
      </c>
      <c r="F32" s="46">
        <v>971</v>
      </c>
      <c r="G32" s="3">
        <v>0</v>
      </c>
      <c r="H32" s="14"/>
      <c r="I32" s="5">
        <v>27</v>
      </c>
      <c r="J32" s="43" t="s">
        <v>393</v>
      </c>
      <c r="K32" s="43" t="s">
        <v>28</v>
      </c>
      <c r="L32" s="2"/>
      <c r="M32" s="58" t="s">
        <v>480</v>
      </c>
      <c r="N32" s="57" t="s">
        <v>480</v>
      </c>
    </row>
    <row r="33" spans="1:14" ht="12.75">
      <c r="A33" s="8">
        <v>28</v>
      </c>
      <c r="B33" s="43" t="s">
        <v>131</v>
      </c>
      <c r="C33" s="2" t="s">
        <v>53</v>
      </c>
      <c r="D33" s="5">
        <f>SUM(E33:G33)-MIN(E33:G33)</f>
        <v>698</v>
      </c>
      <c r="E33" s="3">
        <v>698</v>
      </c>
      <c r="F33" s="44">
        <v>0</v>
      </c>
      <c r="G33" s="5">
        <v>0</v>
      </c>
      <c r="H33" s="14"/>
      <c r="I33" s="5"/>
      <c r="L33" s="2"/>
      <c r="M33" s="12"/>
      <c r="N33" s="3"/>
    </row>
    <row r="34" spans="1:14" ht="12.75">
      <c r="A34" s="8">
        <v>29</v>
      </c>
      <c r="B34" s="43" t="s">
        <v>132</v>
      </c>
      <c r="C34" s="2" t="s">
        <v>53</v>
      </c>
      <c r="D34" s="5">
        <f>SUM(E34:G34)-MIN(E34:G34)</f>
        <v>688</v>
      </c>
      <c r="E34" s="3">
        <v>688</v>
      </c>
      <c r="F34" s="46">
        <v>0</v>
      </c>
      <c r="G34" s="5">
        <v>0</v>
      </c>
      <c r="I34" s="5"/>
      <c r="J34" s="15"/>
      <c r="L34" s="2"/>
      <c r="M34" s="13"/>
      <c r="N34" s="3"/>
    </row>
    <row r="35" spans="1:14" ht="12.75">
      <c r="A35" s="8">
        <v>30</v>
      </c>
      <c r="B35" s="15" t="s">
        <v>134</v>
      </c>
      <c r="C35" s="2" t="s">
        <v>28</v>
      </c>
      <c r="D35" s="5">
        <f>SUM(E35:G35)-MIN(E35:G35)</f>
        <v>660</v>
      </c>
      <c r="E35" s="3">
        <v>660</v>
      </c>
      <c r="F35" s="46">
        <v>0</v>
      </c>
      <c r="G35" s="5">
        <v>0</v>
      </c>
      <c r="I35" s="5"/>
      <c r="L35" s="2"/>
      <c r="M35" s="13"/>
      <c r="N35" s="3"/>
    </row>
    <row r="36" spans="1:14" ht="12.75">
      <c r="A36" s="8">
        <v>31</v>
      </c>
      <c r="B36" s="2" t="s">
        <v>135</v>
      </c>
      <c r="C36" s="2" t="s">
        <v>51</v>
      </c>
      <c r="D36" s="5">
        <f>SUM(E36:G36)-MIN(E36:G36)</f>
        <v>461</v>
      </c>
      <c r="E36" s="3">
        <v>461</v>
      </c>
      <c r="F36" s="46">
        <v>0</v>
      </c>
      <c r="G36" s="5">
        <v>0</v>
      </c>
      <c r="I36" s="5"/>
      <c r="L36" s="2"/>
      <c r="M36" s="13"/>
      <c r="N36" s="3"/>
    </row>
    <row r="37" spans="1:14" ht="12.75">
      <c r="A37" s="8"/>
      <c r="E37" s="3"/>
      <c r="I37" s="5"/>
      <c r="L37" s="2"/>
      <c r="M37" s="12"/>
      <c r="N37" s="3"/>
    </row>
    <row r="38" spans="1:14" ht="12.75">
      <c r="A38" s="8"/>
      <c r="B38" s="15"/>
      <c r="D38" s="5"/>
      <c r="E38" s="3"/>
      <c r="F38" s="44"/>
      <c r="I38" s="5"/>
      <c r="N38" s="3"/>
    </row>
    <row r="39" spans="1:14" ht="12.75">
      <c r="A39" s="8"/>
      <c r="D39" s="5"/>
      <c r="E39" s="3"/>
      <c r="F39" s="44"/>
      <c r="I39" s="5"/>
      <c r="N39" s="3"/>
    </row>
    <row r="40" spans="9:14" ht="12.75">
      <c r="I40" s="5"/>
      <c r="N40" s="3"/>
    </row>
    <row r="41" spans="13:14" ht="12.75">
      <c r="M41" s="20"/>
      <c r="N41" s="3"/>
    </row>
    <row r="42" ht="12.75">
      <c r="N42" s="3"/>
    </row>
    <row r="43" spans="3:14" ht="12.75">
      <c r="C43" s="5"/>
      <c r="D43" s="5"/>
      <c r="E43" s="25"/>
      <c r="F43" s="44"/>
      <c r="G43" s="5"/>
      <c r="N43" s="3"/>
    </row>
    <row r="44" ht="12.75">
      <c r="N44" s="3"/>
    </row>
    <row r="45" ht="12.75">
      <c r="N45" s="3"/>
    </row>
    <row r="46" ht="12.75">
      <c r="N46" s="3"/>
    </row>
    <row r="47" ht="12.75">
      <c r="N47" s="3"/>
    </row>
    <row r="48" ht="12.75">
      <c r="N48" s="3"/>
    </row>
    <row r="49" ht="12.75">
      <c r="N49" s="3"/>
    </row>
    <row r="50" ht="12.75">
      <c r="N50" s="3"/>
    </row>
    <row r="51" ht="12.75">
      <c r="N51" s="3"/>
    </row>
    <row r="52" ht="12.75">
      <c r="N52" s="3"/>
    </row>
    <row r="53" ht="12.75">
      <c r="N53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6">
      <selection activeCell="E49" sqref="E49"/>
    </sheetView>
  </sheetViews>
  <sheetFormatPr defaultColWidth="9.00390625" defaultRowHeight="12.75"/>
  <cols>
    <col min="1" max="1" width="3.625" style="2" customWidth="1"/>
    <col min="2" max="2" width="29.50390625" style="2" customWidth="1"/>
    <col min="3" max="3" width="20.125" style="2" customWidth="1"/>
    <col min="4" max="4" width="6.875" style="3" bestFit="1" customWidth="1"/>
    <col min="5" max="7" width="8.875" style="3" bestFit="1" customWidth="1"/>
    <col min="8" max="8" width="4.125" style="2" customWidth="1"/>
    <col min="9" max="9" width="3.625" style="3" customWidth="1"/>
    <col min="10" max="10" width="22.25390625" style="2" bestFit="1" customWidth="1"/>
    <col min="11" max="11" width="18.50390625" style="2" bestFit="1" customWidth="1"/>
    <col min="12" max="12" width="8.875" style="3" customWidth="1"/>
    <col min="13" max="13" width="8.875" style="3" bestFit="1" customWidth="1"/>
    <col min="14" max="14" width="9.875" style="3" bestFit="1" customWidth="1"/>
    <col min="15" max="16384" width="9.00390625" style="2" customWidth="1"/>
  </cols>
  <sheetData>
    <row r="1" ht="12.75">
      <c r="A1" s="4" t="s">
        <v>13</v>
      </c>
    </row>
    <row r="2" ht="12.75">
      <c r="I2" s="44" t="s">
        <v>20</v>
      </c>
    </row>
    <row r="3" spans="1:14" ht="12.75">
      <c r="A3" s="41" t="s">
        <v>20</v>
      </c>
      <c r="I3" s="5" t="s">
        <v>1</v>
      </c>
      <c r="J3" s="4" t="s">
        <v>3</v>
      </c>
      <c r="K3" s="4" t="s">
        <v>4</v>
      </c>
      <c r="L3" s="5" t="s">
        <v>12</v>
      </c>
      <c r="N3" s="5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9</v>
      </c>
      <c r="E4" s="6">
        <v>40642</v>
      </c>
      <c r="F4" s="6">
        <v>40684</v>
      </c>
      <c r="G4" s="6">
        <v>40719</v>
      </c>
      <c r="L4" s="6">
        <v>40642</v>
      </c>
      <c r="M4" s="6">
        <v>40684</v>
      </c>
      <c r="N4" s="5" t="s">
        <v>7</v>
      </c>
    </row>
    <row r="5" spans="1:13" ht="12.75">
      <c r="A5" s="4"/>
      <c r="B5" s="4"/>
      <c r="C5" s="4"/>
      <c r="D5" s="5"/>
      <c r="E5" s="6"/>
      <c r="F5" s="42"/>
      <c r="G5" s="6"/>
      <c r="L5" s="6"/>
      <c r="M5" s="6"/>
    </row>
    <row r="6" spans="1:14" ht="12.75">
      <c r="A6" s="8">
        <v>1</v>
      </c>
      <c r="B6" s="43" t="s">
        <v>267</v>
      </c>
      <c r="C6" s="2" t="s">
        <v>30</v>
      </c>
      <c r="D6" s="5">
        <f aca="true" t="shared" si="0" ref="D6:D49">SUM(E6:G6)-MIN(E6:G6)</f>
        <v>2876</v>
      </c>
      <c r="E6" s="3">
        <v>1327</v>
      </c>
      <c r="F6" s="46">
        <v>1549</v>
      </c>
      <c r="G6" s="3">
        <v>0</v>
      </c>
      <c r="I6" s="60">
        <v>1</v>
      </c>
      <c r="J6" s="61" t="s">
        <v>558</v>
      </c>
      <c r="K6" s="61" t="s">
        <v>60</v>
      </c>
      <c r="L6" s="62"/>
      <c r="M6" s="65" t="s">
        <v>556</v>
      </c>
      <c r="N6" s="65" t="s">
        <v>556</v>
      </c>
    </row>
    <row r="7" spans="1:14" ht="12.75">
      <c r="A7" s="8">
        <v>2</v>
      </c>
      <c r="B7" s="43" t="s">
        <v>268</v>
      </c>
      <c r="C7" s="2" t="s">
        <v>28</v>
      </c>
      <c r="D7" s="5">
        <f t="shared" si="0"/>
        <v>2563</v>
      </c>
      <c r="E7" s="3">
        <v>1222</v>
      </c>
      <c r="F7" s="46">
        <v>1341</v>
      </c>
      <c r="G7" s="3">
        <v>0</v>
      </c>
      <c r="H7" s="9"/>
      <c r="I7" s="60">
        <v>2</v>
      </c>
      <c r="J7" s="61" t="s">
        <v>274</v>
      </c>
      <c r="K7" s="64" t="s">
        <v>68</v>
      </c>
      <c r="L7" s="62" t="s">
        <v>305</v>
      </c>
      <c r="M7" s="65" t="s">
        <v>557</v>
      </c>
      <c r="N7" s="65" t="s">
        <v>557</v>
      </c>
    </row>
    <row r="8" spans="1:14" ht="12.75">
      <c r="A8" s="8">
        <v>3</v>
      </c>
      <c r="B8" s="43" t="s">
        <v>270</v>
      </c>
      <c r="C8" s="2" t="s">
        <v>28</v>
      </c>
      <c r="D8" s="5">
        <f t="shared" si="0"/>
        <v>2227</v>
      </c>
      <c r="E8" s="3">
        <v>1076</v>
      </c>
      <c r="F8" s="46">
        <v>1151</v>
      </c>
      <c r="G8" s="3">
        <v>0</v>
      </c>
      <c r="H8" s="9"/>
      <c r="I8" s="60">
        <v>3</v>
      </c>
      <c r="J8" s="61" t="s">
        <v>276</v>
      </c>
      <c r="K8" s="64" t="s">
        <v>60</v>
      </c>
      <c r="L8" s="62" t="s">
        <v>307</v>
      </c>
      <c r="M8" s="65" t="s">
        <v>14</v>
      </c>
      <c r="N8" s="65" t="s">
        <v>14</v>
      </c>
    </row>
    <row r="9" spans="1:14" ht="12.75">
      <c r="A9" s="8">
        <v>4</v>
      </c>
      <c r="B9" s="43" t="s">
        <v>271</v>
      </c>
      <c r="C9" s="2" t="s">
        <v>28</v>
      </c>
      <c r="D9" s="5">
        <f t="shared" si="0"/>
        <v>2223</v>
      </c>
      <c r="E9" s="3">
        <v>1070</v>
      </c>
      <c r="F9" s="46">
        <v>1153</v>
      </c>
      <c r="G9" s="3">
        <v>0</v>
      </c>
      <c r="H9" s="9"/>
      <c r="I9" s="5">
        <v>4</v>
      </c>
      <c r="J9" s="2" t="s">
        <v>288</v>
      </c>
      <c r="K9" s="2" t="s">
        <v>62</v>
      </c>
      <c r="L9" s="31" t="s">
        <v>306</v>
      </c>
      <c r="M9" s="37"/>
      <c r="N9" s="31" t="s">
        <v>306</v>
      </c>
    </row>
    <row r="10" spans="1:14" ht="12.75">
      <c r="A10" s="8">
        <v>5</v>
      </c>
      <c r="B10" s="43" t="s">
        <v>275</v>
      </c>
      <c r="C10" s="2" t="s">
        <v>51</v>
      </c>
      <c r="D10" s="5">
        <f t="shared" si="0"/>
        <v>2101</v>
      </c>
      <c r="E10" s="3">
        <v>992</v>
      </c>
      <c r="F10" s="46">
        <v>1109</v>
      </c>
      <c r="G10" s="3">
        <v>0</v>
      </c>
      <c r="H10" s="9"/>
      <c r="I10" s="5">
        <v>5</v>
      </c>
      <c r="J10" s="43" t="s">
        <v>284</v>
      </c>
      <c r="K10" s="2" t="s">
        <v>62</v>
      </c>
      <c r="L10" s="31" t="s">
        <v>308</v>
      </c>
      <c r="M10" s="47" t="s">
        <v>559</v>
      </c>
      <c r="N10" s="47" t="s">
        <v>559</v>
      </c>
    </row>
    <row r="11" spans="1:14" ht="12.75">
      <c r="A11" s="8">
        <v>6</v>
      </c>
      <c r="B11" s="43" t="s">
        <v>274</v>
      </c>
      <c r="C11" s="2" t="s">
        <v>53</v>
      </c>
      <c r="D11" s="5">
        <f t="shared" si="0"/>
        <v>2090</v>
      </c>
      <c r="E11" s="3">
        <v>998</v>
      </c>
      <c r="F11" s="46">
        <v>1092</v>
      </c>
      <c r="G11" s="3">
        <v>0</v>
      </c>
      <c r="H11" s="9"/>
      <c r="I11" s="5">
        <v>6</v>
      </c>
      <c r="J11" s="43" t="s">
        <v>273</v>
      </c>
      <c r="K11" s="2" t="s">
        <v>62</v>
      </c>
      <c r="L11" s="31" t="s">
        <v>309</v>
      </c>
      <c r="M11" s="47" t="s">
        <v>560</v>
      </c>
      <c r="N11" s="31" t="s">
        <v>309</v>
      </c>
    </row>
    <row r="12" spans="1:14" ht="12.75">
      <c r="A12" s="8">
        <v>7</v>
      </c>
      <c r="B12" s="43" t="s">
        <v>281</v>
      </c>
      <c r="C12" s="2" t="s">
        <v>28</v>
      </c>
      <c r="D12" s="5">
        <f t="shared" si="0"/>
        <v>2086</v>
      </c>
      <c r="E12" s="3">
        <v>958</v>
      </c>
      <c r="F12" s="46">
        <v>1128</v>
      </c>
      <c r="G12" s="3">
        <v>0</v>
      </c>
      <c r="H12" s="9"/>
      <c r="I12" s="5">
        <v>7</v>
      </c>
      <c r="J12" s="43" t="s">
        <v>272</v>
      </c>
      <c r="K12" s="2" t="s">
        <v>68</v>
      </c>
      <c r="L12" s="31" t="s">
        <v>310</v>
      </c>
      <c r="M12" s="47" t="s">
        <v>562</v>
      </c>
      <c r="N12" s="31" t="s">
        <v>310</v>
      </c>
    </row>
    <row r="13" spans="1:14" ht="12.75">
      <c r="A13" s="8">
        <v>8</v>
      </c>
      <c r="B13" s="43" t="s">
        <v>273</v>
      </c>
      <c r="C13" s="2" t="s">
        <v>28</v>
      </c>
      <c r="D13" s="5">
        <f t="shared" si="0"/>
        <v>2049</v>
      </c>
      <c r="E13" s="3">
        <v>1018</v>
      </c>
      <c r="F13" s="46">
        <v>1031</v>
      </c>
      <c r="G13" s="3">
        <v>0</v>
      </c>
      <c r="H13" s="9"/>
      <c r="I13" s="5">
        <v>8</v>
      </c>
      <c r="J13" s="43" t="s">
        <v>269</v>
      </c>
      <c r="K13" s="2" t="s">
        <v>65</v>
      </c>
      <c r="L13" s="31" t="s">
        <v>311</v>
      </c>
      <c r="M13" s="37"/>
      <c r="N13" s="31" t="s">
        <v>311</v>
      </c>
    </row>
    <row r="14" spans="1:14" ht="12.75">
      <c r="A14" s="8">
        <v>9</v>
      </c>
      <c r="B14" s="43" t="s">
        <v>276</v>
      </c>
      <c r="C14" s="2" t="s">
        <v>30</v>
      </c>
      <c r="D14" s="5">
        <f t="shared" si="0"/>
        <v>2033</v>
      </c>
      <c r="E14" s="3">
        <v>981</v>
      </c>
      <c r="F14" s="46">
        <v>1052</v>
      </c>
      <c r="G14" s="3">
        <v>0</v>
      </c>
      <c r="H14" s="9"/>
      <c r="I14" s="5">
        <v>9</v>
      </c>
      <c r="J14" s="43" t="s">
        <v>280</v>
      </c>
      <c r="K14" s="2" t="s">
        <v>68</v>
      </c>
      <c r="L14" s="31" t="s">
        <v>312</v>
      </c>
      <c r="M14" s="47" t="s">
        <v>375</v>
      </c>
      <c r="N14" s="31" t="s">
        <v>312</v>
      </c>
    </row>
    <row r="15" spans="1:14" ht="12.75">
      <c r="A15" s="8">
        <v>10</v>
      </c>
      <c r="B15" s="43" t="s">
        <v>272</v>
      </c>
      <c r="C15" s="2" t="s">
        <v>53</v>
      </c>
      <c r="D15" s="5">
        <f t="shared" si="0"/>
        <v>2021</v>
      </c>
      <c r="E15" s="3">
        <v>1030</v>
      </c>
      <c r="F15" s="46">
        <v>991</v>
      </c>
      <c r="G15" s="3">
        <v>0</v>
      </c>
      <c r="H15" s="9"/>
      <c r="I15" s="5">
        <v>10</v>
      </c>
      <c r="J15" s="43" t="s">
        <v>552</v>
      </c>
      <c r="K15" s="43" t="s">
        <v>28</v>
      </c>
      <c r="L15" s="31"/>
      <c r="M15" s="47" t="s">
        <v>561</v>
      </c>
      <c r="N15" s="47" t="s">
        <v>561</v>
      </c>
    </row>
    <row r="16" spans="1:14" ht="12.75">
      <c r="A16" s="8">
        <v>11</v>
      </c>
      <c r="B16" s="43" t="s">
        <v>279</v>
      </c>
      <c r="C16" s="2" t="s">
        <v>51</v>
      </c>
      <c r="D16" s="5">
        <f t="shared" si="0"/>
        <v>2017</v>
      </c>
      <c r="E16" s="3">
        <v>972</v>
      </c>
      <c r="F16" s="46">
        <v>1045</v>
      </c>
      <c r="G16" s="3">
        <v>0</v>
      </c>
      <c r="H16" s="9"/>
      <c r="I16" s="5">
        <v>11</v>
      </c>
      <c r="J16" s="2" t="s">
        <v>300</v>
      </c>
      <c r="K16" s="2" t="s">
        <v>62</v>
      </c>
      <c r="L16" s="31" t="s">
        <v>313</v>
      </c>
      <c r="M16" s="38"/>
      <c r="N16" s="31" t="s">
        <v>313</v>
      </c>
    </row>
    <row r="17" spans="1:14" ht="12.75">
      <c r="A17" s="8">
        <v>12</v>
      </c>
      <c r="B17" s="43" t="s">
        <v>280</v>
      </c>
      <c r="C17" s="2" t="s">
        <v>53</v>
      </c>
      <c r="D17" s="5">
        <f t="shared" si="0"/>
        <v>1988</v>
      </c>
      <c r="E17" s="3">
        <v>969</v>
      </c>
      <c r="F17" s="46">
        <v>1019</v>
      </c>
      <c r="G17" s="3">
        <v>0</v>
      </c>
      <c r="H17" s="9"/>
      <c r="I17" s="5">
        <v>12</v>
      </c>
      <c r="J17" s="2" t="s">
        <v>294</v>
      </c>
      <c r="K17" s="2" t="s">
        <v>62</v>
      </c>
      <c r="L17" s="31" t="s">
        <v>314</v>
      </c>
      <c r="M17" s="47" t="s">
        <v>567</v>
      </c>
      <c r="N17" s="31" t="s">
        <v>314</v>
      </c>
    </row>
    <row r="18" spans="1:14" ht="12.75">
      <c r="A18" s="8">
        <v>13</v>
      </c>
      <c r="B18" s="43" t="s">
        <v>283</v>
      </c>
      <c r="C18" s="2" t="s">
        <v>51</v>
      </c>
      <c r="D18" s="5">
        <f t="shared" si="0"/>
        <v>1953</v>
      </c>
      <c r="E18" s="3">
        <v>929</v>
      </c>
      <c r="F18" s="46">
        <v>1024</v>
      </c>
      <c r="G18" s="3">
        <v>0</v>
      </c>
      <c r="H18" s="9"/>
      <c r="I18" s="5">
        <v>13</v>
      </c>
      <c r="J18" s="43" t="s">
        <v>282</v>
      </c>
      <c r="K18" s="2" t="s">
        <v>60</v>
      </c>
      <c r="L18" s="31" t="s">
        <v>315</v>
      </c>
      <c r="M18" s="37"/>
      <c r="N18" s="31" t="s">
        <v>315</v>
      </c>
    </row>
    <row r="19" spans="1:14" ht="12.75">
      <c r="A19" s="8">
        <v>14</v>
      </c>
      <c r="B19" s="43" t="s">
        <v>284</v>
      </c>
      <c r="C19" s="2" t="s">
        <v>28</v>
      </c>
      <c r="D19" s="5">
        <f t="shared" si="0"/>
        <v>1915</v>
      </c>
      <c r="E19" s="3">
        <v>903</v>
      </c>
      <c r="F19" s="46">
        <v>1012</v>
      </c>
      <c r="G19" s="3">
        <v>0</v>
      </c>
      <c r="H19" s="9"/>
      <c r="I19" s="5">
        <v>14</v>
      </c>
      <c r="J19" s="43" t="s">
        <v>281</v>
      </c>
      <c r="K19" s="2" t="s">
        <v>62</v>
      </c>
      <c r="L19" s="31" t="s">
        <v>318</v>
      </c>
      <c r="M19" s="47" t="s">
        <v>563</v>
      </c>
      <c r="N19" s="47" t="s">
        <v>563</v>
      </c>
    </row>
    <row r="20" spans="1:14" ht="12.75">
      <c r="A20" s="8">
        <v>15</v>
      </c>
      <c r="B20" s="2" t="s">
        <v>287</v>
      </c>
      <c r="C20" s="2" t="s">
        <v>28</v>
      </c>
      <c r="D20" s="3">
        <f t="shared" si="0"/>
        <v>1857</v>
      </c>
      <c r="E20" s="3">
        <v>875</v>
      </c>
      <c r="F20" s="46">
        <v>982</v>
      </c>
      <c r="G20" s="3">
        <v>0</v>
      </c>
      <c r="H20" s="9"/>
      <c r="I20" s="5">
        <v>15</v>
      </c>
      <c r="J20" s="43" t="s">
        <v>278</v>
      </c>
      <c r="K20" s="2" t="s">
        <v>68</v>
      </c>
      <c r="L20" s="31" t="s">
        <v>316</v>
      </c>
      <c r="M20" s="37"/>
      <c r="N20" s="31" t="s">
        <v>316</v>
      </c>
    </row>
    <row r="21" spans="1:14" ht="12.75">
      <c r="A21" s="8">
        <v>16</v>
      </c>
      <c r="B21" s="43" t="s">
        <v>286</v>
      </c>
      <c r="C21" s="2" t="s">
        <v>30</v>
      </c>
      <c r="D21" s="5">
        <f t="shared" si="0"/>
        <v>1842</v>
      </c>
      <c r="E21" s="3">
        <v>889</v>
      </c>
      <c r="F21" s="46">
        <v>953</v>
      </c>
      <c r="G21" s="3">
        <v>0</v>
      </c>
      <c r="H21" s="9"/>
      <c r="I21" s="5">
        <v>16</v>
      </c>
      <c r="J21" s="43" t="s">
        <v>275</v>
      </c>
      <c r="K21" s="2" t="s">
        <v>65</v>
      </c>
      <c r="L21" s="31" t="s">
        <v>317</v>
      </c>
      <c r="M21" s="47" t="s">
        <v>566</v>
      </c>
      <c r="N21" s="31" t="s">
        <v>317</v>
      </c>
    </row>
    <row r="22" spans="1:14" ht="12.75">
      <c r="A22" s="8">
        <v>17</v>
      </c>
      <c r="B22" s="2" t="s">
        <v>292</v>
      </c>
      <c r="C22" s="2" t="s">
        <v>53</v>
      </c>
      <c r="D22" s="5">
        <f t="shared" si="0"/>
        <v>1738</v>
      </c>
      <c r="E22" s="3">
        <v>747</v>
      </c>
      <c r="F22" s="46">
        <v>991</v>
      </c>
      <c r="G22" s="3">
        <v>0</v>
      </c>
      <c r="H22" s="9"/>
      <c r="I22" s="5">
        <v>17</v>
      </c>
      <c r="J22" s="2" t="s">
        <v>299</v>
      </c>
      <c r="K22" s="2" t="s">
        <v>60</v>
      </c>
      <c r="L22" s="31" t="s">
        <v>327</v>
      </c>
      <c r="M22" s="54" t="s">
        <v>564</v>
      </c>
      <c r="N22" s="54" t="s">
        <v>564</v>
      </c>
    </row>
    <row r="23" spans="1:14" ht="12.75">
      <c r="A23" s="8">
        <v>18</v>
      </c>
      <c r="B23" s="2" t="s">
        <v>293</v>
      </c>
      <c r="C23" s="2" t="s">
        <v>53</v>
      </c>
      <c r="D23" s="5">
        <f t="shared" si="0"/>
        <v>1737</v>
      </c>
      <c r="E23" s="3">
        <v>740</v>
      </c>
      <c r="F23" s="46">
        <v>997</v>
      </c>
      <c r="G23" s="3">
        <v>0</v>
      </c>
      <c r="H23" s="9"/>
      <c r="I23" s="5">
        <v>18</v>
      </c>
      <c r="J23" s="43" t="s">
        <v>270</v>
      </c>
      <c r="K23" s="2" t="s">
        <v>62</v>
      </c>
      <c r="L23" s="31" t="s">
        <v>320</v>
      </c>
      <c r="M23" s="47" t="s">
        <v>565</v>
      </c>
      <c r="N23" s="47" t="s">
        <v>565</v>
      </c>
    </row>
    <row r="24" spans="1:14" ht="12.75">
      <c r="A24" s="8">
        <v>19</v>
      </c>
      <c r="B24" s="2" t="s">
        <v>297</v>
      </c>
      <c r="C24" s="2" t="s">
        <v>53</v>
      </c>
      <c r="D24" s="3">
        <f t="shared" si="0"/>
        <v>1569</v>
      </c>
      <c r="E24" s="3">
        <v>698</v>
      </c>
      <c r="F24" s="46">
        <v>871</v>
      </c>
      <c r="G24" s="3">
        <v>0</v>
      </c>
      <c r="H24" s="9"/>
      <c r="I24" s="5">
        <v>19</v>
      </c>
      <c r="J24" s="2" t="s">
        <v>297</v>
      </c>
      <c r="K24" s="2" t="s">
        <v>68</v>
      </c>
      <c r="L24" s="31" t="s">
        <v>319</v>
      </c>
      <c r="M24" s="47" t="s">
        <v>568</v>
      </c>
      <c r="N24" s="31" t="s">
        <v>319</v>
      </c>
    </row>
    <row r="25" spans="1:14" ht="12.75">
      <c r="A25" s="8">
        <v>20</v>
      </c>
      <c r="B25" s="2" t="s">
        <v>299</v>
      </c>
      <c r="C25" s="2" t="s">
        <v>30</v>
      </c>
      <c r="D25" s="3">
        <f t="shared" si="0"/>
        <v>1556</v>
      </c>
      <c r="E25" s="3">
        <v>679</v>
      </c>
      <c r="F25" s="46">
        <v>877</v>
      </c>
      <c r="G25" s="3">
        <v>0</v>
      </c>
      <c r="H25" s="9"/>
      <c r="I25" s="44">
        <v>20</v>
      </c>
      <c r="J25" s="2" t="s">
        <v>301</v>
      </c>
      <c r="K25" s="2" t="s">
        <v>68</v>
      </c>
      <c r="L25" s="31" t="s">
        <v>321</v>
      </c>
      <c r="M25" s="47" t="s">
        <v>586</v>
      </c>
      <c r="N25" s="31" t="s">
        <v>321</v>
      </c>
    </row>
    <row r="26" spans="1:14" ht="12.75">
      <c r="A26" s="8">
        <v>21</v>
      </c>
      <c r="B26" s="2" t="s">
        <v>295</v>
      </c>
      <c r="C26" s="2" t="s">
        <v>53</v>
      </c>
      <c r="D26" s="5">
        <f t="shared" si="0"/>
        <v>1546</v>
      </c>
      <c r="E26" s="3">
        <v>730</v>
      </c>
      <c r="F26" s="46">
        <v>816</v>
      </c>
      <c r="G26" s="3">
        <v>0</v>
      </c>
      <c r="H26" s="14"/>
      <c r="I26" s="5">
        <v>21</v>
      </c>
      <c r="J26" s="43" t="s">
        <v>553</v>
      </c>
      <c r="K26" s="43" t="s">
        <v>51</v>
      </c>
      <c r="L26" s="31"/>
      <c r="M26" s="47" t="s">
        <v>569</v>
      </c>
      <c r="N26" s="47" t="s">
        <v>569</v>
      </c>
    </row>
    <row r="27" spans="1:14" ht="12.75">
      <c r="A27" s="8">
        <v>22</v>
      </c>
      <c r="B27" s="2" t="s">
        <v>294</v>
      </c>
      <c r="C27" s="2" t="s">
        <v>28</v>
      </c>
      <c r="D27" s="5">
        <f t="shared" si="0"/>
        <v>1489</v>
      </c>
      <c r="E27" s="3">
        <v>735</v>
      </c>
      <c r="F27" s="46">
        <v>754</v>
      </c>
      <c r="G27" s="3">
        <v>0</v>
      </c>
      <c r="H27" s="14"/>
      <c r="I27" s="5">
        <v>22</v>
      </c>
      <c r="J27" s="2" t="s">
        <v>296</v>
      </c>
      <c r="K27" s="2" t="s">
        <v>62</v>
      </c>
      <c r="L27" s="31" t="s">
        <v>322</v>
      </c>
      <c r="M27" s="37"/>
      <c r="N27" s="31" t="s">
        <v>322</v>
      </c>
    </row>
    <row r="28" spans="1:14" ht="12.75">
      <c r="A28" s="8">
        <v>23</v>
      </c>
      <c r="B28" s="2" t="s">
        <v>291</v>
      </c>
      <c r="C28" s="2" t="s">
        <v>30</v>
      </c>
      <c r="D28" s="5">
        <f t="shared" si="0"/>
        <v>1447</v>
      </c>
      <c r="E28" s="3">
        <v>772</v>
      </c>
      <c r="F28" s="46">
        <v>675</v>
      </c>
      <c r="G28" s="3">
        <v>0</v>
      </c>
      <c r="H28" s="14"/>
      <c r="I28" s="5">
        <v>23</v>
      </c>
      <c r="J28" s="43" t="s">
        <v>277</v>
      </c>
      <c r="K28" s="2" t="s">
        <v>65</v>
      </c>
      <c r="L28" s="31" t="s">
        <v>323</v>
      </c>
      <c r="M28" s="37"/>
      <c r="N28" s="31" t="s">
        <v>323</v>
      </c>
    </row>
    <row r="29" spans="1:14" ht="12.75">
      <c r="A29" s="8">
        <v>24</v>
      </c>
      <c r="B29" s="2" t="s">
        <v>298</v>
      </c>
      <c r="C29" s="2" t="s">
        <v>28</v>
      </c>
      <c r="D29" s="3">
        <f t="shared" si="0"/>
        <v>1447</v>
      </c>
      <c r="E29" s="3">
        <v>685</v>
      </c>
      <c r="F29" s="46">
        <v>762</v>
      </c>
      <c r="G29" s="3">
        <v>0</v>
      </c>
      <c r="H29" s="14"/>
      <c r="I29" s="5">
        <v>24</v>
      </c>
      <c r="J29" s="43" t="s">
        <v>285</v>
      </c>
      <c r="K29" s="43" t="s">
        <v>68</v>
      </c>
      <c r="L29" s="47" t="s">
        <v>324</v>
      </c>
      <c r="M29" s="40"/>
      <c r="N29" s="47" t="s">
        <v>324</v>
      </c>
    </row>
    <row r="30" spans="1:14" ht="12.75">
      <c r="A30" s="8">
        <v>25</v>
      </c>
      <c r="B30" s="2" t="s">
        <v>290</v>
      </c>
      <c r="C30" s="2" t="s">
        <v>28</v>
      </c>
      <c r="D30" s="5">
        <f t="shared" si="0"/>
        <v>1406</v>
      </c>
      <c r="E30" s="3">
        <v>781</v>
      </c>
      <c r="F30" s="46">
        <v>625</v>
      </c>
      <c r="G30" s="3">
        <v>0</v>
      </c>
      <c r="H30" s="14"/>
      <c r="I30" s="5">
        <v>25</v>
      </c>
      <c r="J30" s="43" t="s">
        <v>283</v>
      </c>
      <c r="K30" s="2" t="s">
        <v>65</v>
      </c>
      <c r="L30" s="31" t="s">
        <v>325</v>
      </c>
      <c r="M30" s="54" t="s">
        <v>572</v>
      </c>
      <c r="N30" s="31" t="s">
        <v>325</v>
      </c>
    </row>
    <row r="31" spans="1:14" ht="12.75">
      <c r="A31" s="8">
        <v>26</v>
      </c>
      <c r="B31" s="2" t="s">
        <v>303</v>
      </c>
      <c r="C31" s="2" t="s">
        <v>53</v>
      </c>
      <c r="D31" s="3">
        <f t="shared" si="0"/>
        <v>1344</v>
      </c>
      <c r="E31" s="3">
        <v>561</v>
      </c>
      <c r="F31" s="46">
        <v>783</v>
      </c>
      <c r="G31" s="3">
        <v>0</v>
      </c>
      <c r="H31" s="14"/>
      <c r="I31" s="5">
        <v>26</v>
      </c>
      <c r="J31" s="43" t="s">
        <v>279</v>
      </c>
      <c r="K31" s="2" t="s">
        <v>65</v>
      </c>
      <c r="L31" s="31" t="s">
        <v>326</v>
      </c>
      <c r="M31" s="54" t="s">
        <v>571</v>
      </c>
      <c r="N31" s="31" t="s">
        <v>326</v>
      </c>
    </row>
    <row r="32" spans="1:14" ht="12.75">
      <c r="A32" s="8">
        <v>27</v>
      </c>
      <c r="B32" s="2" t="s">
        <v>301</v>
      </c>
      <c r="C32" s="2" t="s">
        <v>53</v>
      </c>
      <c r="D32" s="3">
        <f t="shared" si="0"/>
        <v>1224</v>
      </c>
      <c r="E32" s="3">
        <v>606</v>
      </c>
      <c r="F32" s="46">
        <v>618</v>
      </c>
      <c r="G32" s="3">
        <v>0</v>
      </c>
      <c r="I32" s="5">
        <v>27</v>
      </c>
      <c r="J32" s="2" t="s">
        <v>303</v>
      </c>
      <c r="K32" s="2" t="s">
        <v>68</v>
      </c>
      <c r="L32" s="31" t="s">
        <v>328</v>
      </c>
      <c r="M32" s="54" t="s">
        <v>570</v>
      </c>
      <c r="N32" s="54" t="s">
        <v>570</v>
      </c>
    </row>
    <row r="33" spans="1:14" ht="12.75">
      <c r="A33" s="8">
        <v>28</v>
      </c>
      <c r="B33" s="43" t="s">
        <v>269</v>
      </c>
      <c r="C33" s="2" t="s">
        <v>51</v>
      </c>
      <c r="D33" s="5">
        <f t="shared" si="0"/>
        <v>1136</v>
      </c>
      <c r="E33" s="3">
        <v>1136</v>
      </c>
      <c r="F33" s="46">
        <v>0</v>
      </c>
      <c r="G33" s="3">
        <v>0</v>
      </c>
      <c r="I33" s="5">
        <v>28</v>
      </c>
      <c r="J33" s="2" t="s">
        <v>290</v>
      </c>
      <c r="K33" s="2" t="s">
        <v>62</v>
      </c>
      <c r="L33" s="31" t="s">
        <v>329</v>
      </c>
      <c r="M33" s="54" t="s">
        <v>574</v>
      </c>
      <c r="N33" s="31" t="s">
        <v>329</v>
      </c>
    </row>
    <row r="34" spans="1:14" ht="12.75">
      <c r="A34" s="8">
        <v>29</v>
      </c>
      <c r="B34" s="43" t="s">
        <v>550</v>
      </c>
      <c r="C34" s="43" t="s">
        <v>30</v>
      </c>
      <c r="D34" s="3">
        <f t="shared" si="0"/>
        <v>1109</v>
      </c>
      <c r="E34" s="3">
        <v>0</v>
      </c>
      <c r="F34" s="46">
        <v>1109</v>
      </c>
      <c r="G34" s="3">
        <v>0</v>
      </c>
      <c r="I34" s="5">
        <v>29</v>
      </c>
      <c r="J34" s="2" t="s">
        <v>295</v>
      </c>
      <c r="K34" s="2" t="s">
        <v>68</v>
      </c>
      <c r="L34" s="31" t="s">
        <v>330</v>
      </c>
      <c r="M34" s="47" t="s">
        <v>582</v>
      </c>
      <c r="N34" s="31" t="s">
        <v>330</v>
      </c>
    </row>
    <row r="35" spans="1:14" ht="12.75">
      <c r="A35" s="8">
        <v>30</v>
      </c>
      <c r="B35" s="2" t="s">
        <v>304</v>
      </c>
      <c r="C35" s="2" t="s">
        <v>28</v>
      </c>
      <c r="D35" s="3">
        <f t="shared" si="0"/>
        <v>1021</v>
      </c>
      <c r="E35" s="3">
        <v>461</v>
      </c>
      <c r="F35" s="46">
        <v>560</v>
      </c>
      <c r="G35" s="3">
        <v>0</v>
      </c>
      <c r="I35" s="5">
        <v>30</v>
      </c>
      <c r="J35" s="43" t="s">
        <v>551</v>
      </c>
      <c r="K35" s="43" t="s">
        <v>28</v>
      </c>
      <c r="L35" s="31"/>
      <c r="M35" s="47" t="s">
        <v>573</v>
      </c>
      <c r="N35" s="47" t="s">
        <v>573</v>
      </c>
    </row>
    <row r="36" spans="1:14" ht="12.75">
      <c r="A36" s="2">
        <v>31</v>
      </c>
      <c r="B36" s="43" t="s">
        <v>277</v>
      </c>
      <c r="C36" s="2" t="s">
        <v>51</v>
      </c>
      <c r="D36" s="5">
        <f t="shared" si="0"/>
        <v>979</v>
      </c>
      <c r="E36" s="3">
        <v>979</v>
      </c>
      <c r="F36" s="46">
        <v>0</v>
      </c>
      <c r="G36" s="3">
        <v>0</v>
      </c>
      <c r="I36" s="3">
        <v>31</v>
      </c>
      <c r="J36" s="2" t="s">
        <v>304</v>
      </c>
      <c r="K36" s="2" t="s">
        <v>62</v>
      </c>
      <c r="L36" s="31" t="s">
        <v>331</v>
      </c>
      <c r="M36" s="47" t="s">
        <v>579</v>
      </c>
      <c r="N36" s="31" t="s">
        <v>331</v>
      </c>
    </row>
    <row r="37" spans="1:14" ht="12.75">
      <c r="A37" s="2">
        <v>32</v>
      </c>
      <c r="B37" s="43" t="s">
        <v>278</v>
      </c>
      <c r="C37" s="2" t="s">
        <v>53</v>
      </c>
      <c r="D37" s="5">
        <f t="shared" si="0"/>
        <v>978</v>
      </c>
      <c r="E37" s="3">
        <v>978</v>
      </c>
      <c r="F37" s="46">
        <v>0</v>
      </c>
      <c r="G37" s="3">
        <v>0</v>
      </c>
      <c r="I37" s="3">
        <v>32</v>
      </c>
      <c r="J37" s="43" t="s">
        <v>554</v>
      </c>
      <c r="K37" s="43" t="s">
        <v>28</v>
      </c>
      <c r="L37" s="31"/>
      <c r="M37" s="47" t="s">
        <v>575</v>
      </c>
      <c r="N37" s="47" t="s">
        <v>575</v>
      </c>
    </row>
    <row r="38" spans="1:14" ht="12.75">
      <c r="A38" s="2">
        <v>33</v>
      </c>
      <c r="B38" s="43" t="s">
        <v>551</v>
      </c>
      <c r="C38" s="43" t="s">
        <v>28</v>
      </c>
      <c r="D38" s="3">
        <f t="shared" si="0"/>
        <v>946</v>
      </c>
      <c r="E38" s="3">
        <v>0</v>
      </c>
      <c r="F38" s="46">
        <v>946</v>
      </c>
      <c r="G38" s="3">
        <v>0</v>
      </c>
      <c r="I38" s="3">
        <v>33</v>
      </c>
      <c r="J38" s="2" t="s">
        <v>293</v>
      </c>
      <c r="K38" s="2" t="s">
        <v>68</v>
      </c>
      <c r="L38" s="31" t="s">
        <v>334</v>
      </c>
      <c r="M38" s="47" t="s">
        <v>576</v>
      </c>
      <c r="N38" s="47" t="s">
        <v>576</v>
      </c>
    </row>
    <row r="39" spans="1:14" ht="12.75">
      <c r="A39" s="2">
        <v>34</v>
      </c>
      <c r="B39" s="43" t="s">
        <v>282</v>
      </c>
      <c r="C39" s="2" t="s">
        <v>30</v>
      </c>
      <c r="D39" s="5">
        <f t="shared" si="0"/>
        <v>933</v>
      </c>
      <c r="E39" s="3">
        <v>933</v>
      </c>
      <c r="F39" s="46">
        <v>0</v>
      </c>
      <c r="G39" s="3">
        <v>0</v>
      </c>
      <c r="I39" s="3">
        <v>34</v>
      </c>
      <c r="J39" s="2" t="s">
        <v>291</v>
      </c>
      <c r="K39" s="2" t="s">
        <v>60</v>
      </c>
      <c r="L39" s="31" t="s">
        <v>332</v>
      </c>
      <c r="M39" s="47" t="s">
        <v>581</v>
      </c>
      <c r="N39" s="31" t="s">
        <v>332</v>
      </c>
    </row>
    <row r="40" spans="1:14" ht="12.75">
      <c r="A40" s="2">
        <v>35</v>
      </c>
      <c r="B40" s="43" t="s">
        <v>552</v>
      </c>
      <c r="C40" s="43" t="s">
        <v>28</v>
      </c>
      <c r="D40" s="3">
        <f t="shared" si="0"/>
        <v>918</v>
      </c>
      <c r="E40" s="3">
        <v>0</v>
      </c>
      <c r="F40" s="46">
        <v>918</v>
      </c>
      <c r="G40" s="3">
        <v>0</v>
      </c>
      <c r="I40" s="3">
        <v>35</v>
      </c>
      <c r="J40" s="43" t="s">
        <v>271</v>
      </c>
      <c r="K40" s="2" t="s">
        <v>62</v>
      </c>
      <c r="L40" s="31" t="s">
        <v>333</v>
      </c>
      <c r="M40" s="47" t="s">
        <v>578</v>
      </c>
      <c r="N40" s="31" t="s">
        <v>333</v>
      </c>
    </row>
    <row r="41" spans="1:14" ht="12.75">
      <c r="A41" s="2">
        <v>36</v>
      </c>
      <c r="B41" s="43" t="s">
        <v>285</v>
      </c>
      <c r="C41" s="2" t="s">
        <v>53</v>
      </c>
      <c r="D41" s="5">
        <f t="shared" si="0"/>
        <v>902</v>
      </c>
      <c r="E41" s="3">
        <v>902</v>
      </c>
      <c r="F41" s="46">
        <v>0</v>
      </c>
      <c r="G41" s="3">
        <v>0</v>
      </c>
      <c r="I41" s="3">
        <v>36</v>
      </c>
      <c r="J41" s="2" t="s">
        <v>292</v>
      </c>
      <c r="K41" s="2" t="s">
        <v>68</v>
      </c>
      <c r="L41" s="31" t="s">
        <v>335</v>
      </c>
      <c r="M41" s="47" t="s">
        <v>577</v>
      </c>
      <c r="N41" s="31" t="s">
        <v>335</v>
      </c>
    </row>
    <row r="42" spans="1:14" ht="12.75">
      <c r="A42" s="2">
        <v>37</v>
      </c>
      <c r="B42" s="2" t="s">
        <v>288</v>
      </c>
      <c r="C42" s="2" t="s">
        <v>28</v>
      </c>
      <c r="D42" s="5">
        <f t="shared" si="0"/>
        <v>874</v>
      </c>
      <c r="E42" s="3">
        <v>874</v>
      </c>
      <c r="F42" s="44">
        <v>0</v>
      </c>
      <c r="G42" s="3">
        <v>0</v>
      </c>
      <c r="I42" s="3">
        <v>37</v>
      </c>
      <c r="J42" s="2" t="s">
        <v>287</v>
      </c>
      <c r="K42" s="2" t="s">
        <v>62</v>
      </c>
      <c r="L42" s="31" t="s">
        <v>336</v>
      </c>
      <c r="M42" s="47" t="s">
        <v>580</v>
      </c>
      <c r="N42" s="31" t="s">
        <v>336</v>
      </c>
    </row>
    <row r="43" spans="1:14" ht="12.75">
      <c r="A43" s="2">
        <v>38</v>
      </c>
      <c r="B43" s="43" t="s">
        <v>553</v>
      </c>
      <c r="C43" s="43" t="s">
        <v>51</v>
      </c>
      <c r="D43" s="3">
        <f t="shared" si="0"/>
        <v>866</v>
      </c>
      <c r="E43" s="3">
        <v>0</v>
      </c>
      <c r="F43" s="46">
        <v>866</v>
      </c>
      <c r="G43" s="3">
        <v>0</v>
      </c>
      <c r="I43" s="3">
        <v>38</v>
      </c>
      <c r="J43" s="2" t="s">
        <v>298</v>
      </c>
      <c r="K43" s="2" t="s">
        <v>62</v>
      </c>
      <c r="L43" s="31" t="s">
        <v>338</v>
      </c>
      <c r="M43" s="47" t="s">
        <v>583</v>
      </c>
      <c r="N43" s="47" t="s">
        <v>583</v>
      </c>
    </row>
    <row r="44" spans="1:14" ht="12.75">
      <c r="A44" s="2">
        <v>39</v>
      </c>
      <c r="B44" s="43" t="s">
        <v>554</v>
      </c>
      <c r="C44" s="43" t="s">
        <v>28</v>
      </c>
      <c r="D44" s="3">
        <f t="shared" si="0"/>
        <v>858</v>
      </c>
      <c r="E44" s="3">
        <v>0</v>
      </c>
      <c r="F44" s="46">
        <v>858</v>
      </c>
      <c r="G44" s="3">
        <v>0</v>
      </c>
      <c r="I44" s="3">
        <v>39</v>
      </c>
      <c r="J44" s="2" t="s">
        <v>302</v>
      </c>
      <c r="K44" s="2" t="s">
        <v>68</v>
      </c>
      <c r="L44" s="31" t="s">
        <v>337</v>
      </c>
      <c r="M44" s="31"/>
      <c r="N44" s="31" t="s">
        <v>337</v>
      </c>
    </row>
    <row r="45" spans="1:14" ht="12.75">
      <c r="A45" s="2">
        <v>40</v>
      </c>
      <c r="B45" s="2" t="s">
        <v>289</v>
      </c>
      <c r="C45" s="2" t="s">
        <v>30</v>
      </c>
      <c r="D45" s="5">
        <f t="shared" si="0"/>
        <v>817</v>
      </c>
      <c r="E45" s="3">
        <v>817</v>
      </c>
      <c r="F45" s="44">
        <v>0</v>
      </c>
      <c r="G45" s="3">
        <v>0</v>
      </c>
      <c r="I45" s="3">
        <v>40</v>
      </c>
      <c r="J45" s="43" t="s">
        <v>268</v>
      </c>
      <c r="K45" s="2" t="s">
        <v>62</v>
      </c>
      <c r="L45" s="31" t="s">
        <v>339</v>
      </c>
      <c r="M45" s="47" t="s">
        <v>584</v>
      </c>
      <c r="N45" s="47" t="s">
        <v>584</v>
      </c>
    </row>
    <row r="46" spans="1:14" ht="12.75">
      <c r="A46" s="2">
        <v>41</v>
      </c>
      <c r="B46" s="43" t="s">
        <v>555</v>
      </c>
      <c r="C46" s="43" t="s">
        <v>53</v>
      </c>
      <c r="D46" s="3">
        <f t="shared" si="0"/>
        <v>704</v>
      </c>
      <c r="E46" s="3">
        <v>0</v>
      </c>
      <c r="F46" s="46">
        <v>704</v>
      </c>
      <c r="G46" s="3">
        <v>0</v>
      </c>
      <c r="I46" s="3">
        <v>41</v>
      </c>
      <c r="J46" s="43" t="s">
        <v>555</v>
      </c>
      <c r="K46" s="43" t="s">
        <v>53</v>
      </c>
      <c r="L46" s="31"/>
      <c r="M46" s="47" t="s">
        <v>585</v>
      </c>
      <c r="N46" s="47" t="s">
        <v>585</v>
      </c>
    </row>
    <row r="47" spans="1:14" ht="12.75">
      <c r="A47" s="2">
        <v>42</v>
      </c>
      <c r="B47" s="2" t="s">
        <v>296</v>
      </c>
      <c r="C47" s="2" t="s">
        <v>28</v>
      </c>
      <c r="D47" s="5">
        <f t="shared" si="0"/>
        <v>699</v>
      </c>
      <c r="E47" s="3">
        <v>699</v>
      </c>
      <c r="F47" s="44">
        <v>0</v>
      </c>
      <c r="G47" s="3">
        <v>0</v>
      </c>
      <c r="L47" s="31"/>
      <c r="M47" s="31"/>
      <c r="N47" s="31"/>
    </row>
    <row r="48" spans="1:7" ht="12.75">
      <c r="A48" s="2">
        <v>43</v>
      </c>
      <c r="B48" s="2" t="s">
        <v>300</v>
      </c>
      <c r="C48" s="2" t="s">
        <v>28</v>
      </c>
      <c r="D48" s="3">
        <f t="shared" si="0"/>
        <v>672</v>
      </c>
      <c r="E48" s="3">
        <v>672</v>
      </c>
      <c r="F48" s="46">
        <v>0</v>
      </c>
      <c r="G48" s="3">
        <v>0</v>
      </c>
    </row>
    <row r="49" spans="1:7" ht="12.75">
      <c r="A49" s="2">
        <v>44</v>
      </c>
      <c r="B49" s="2" t="s">
        <v>302</v>
      </c>
      <c r="C49" s="2" t="s">
        <v>53</v>
      </c>
      <c r="D49" s="3">
        <f t="shared" si="0"/>
        <v>602</v>
      </c>
      <c r="E49" s="3">
        <v>602</v>
      </c>
      <c r="F49" s="46">
        <v>0</v>
      </c>
      <c r="G49" s="3">
        <v>0</v>
      </c>
    </row>
    <row r="50" ht="12.75">
      <c r="F50" s="46"/>
    </row>
    <row r="51" ht="12.75">
      <c r="F51" s="4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3.625" style="2" customWidth="1"/>
    <col min="2" max="2" width="27.25390625" style="2" customWidth="1"/>
    <col min="3" max="3" width="18.125" style="2" customWidth="1"/>
    <col min="4" max="4" width="6.875" style="3" bestFit="1" customWidth="1"/>
    <col min="5" max="5" width="9.00390625" style="17" bestFit="1" customWidth="1"/>
    <col min="6" max="7" width="8.875" style="3" bestFit="1" customWidth="1"/>
    <col min="8" max="8" width="2.625" style="2" customWidth="1"/>
    <col min="9" max="9" width="3.625" style="2" customWidth="1"/>
    <col min="10" max="10" width="26.25390625" style="2" customWidth="1"/>
    <col min="11" max="11" width="10.875" style="2" customWidth="1"/>
    <col min="12" max="12" width="9.00390625" style="12" bestFit="1" customWidth="1"/>
    <col min="13" max="13" width="8.875" style="3" bestFit="1" customWidth="1"/>
    <col min="14" max="14" width="9.875" style="2" bestFit="1" customWidth="1"/>
    <col min="15" max="16384" width="9.00390625" style="2" customWidth="1"/>
  </cols>
  <sheetData>
    <row r="1" spans="1:12" ht="12.75">
      <c r="A1" s="4" t="s">
        <v>13</v>
      </c>
      <c r="I1" s="4"/>
      <c r="L1" s="13"/>
    </row>
    <row r="2" spans="9:12" ht="12.75">
      <c r="I2" s="41" t="s">
        <v>21</v>
      </c>
      <c r="L2" s="13" t="s">
        <v>8</v>
      </c>
    </row>
    <row r="3" spans="1:14" ht="12.75">
      <c r="A3" s="41" t="s">
        <v>21</v>
      </c>
      <c r="I3" s="4" t="s">
        <v>1</v>
      </c>
      <c r="J3" s="4" t="s">
        <v>3</v>
      </c>
      <c r="K3" s="4" t="s">
        <v>4</v>
      </c>
      <c r="N3" s="4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9</v>
      </c>
      <c r="E4" s="6">
        <v>40642</v>
      </c>
      <c r="F4" s="6">
        <v>40684</v>
      </c>
      <c r="G4" s="6">
        <v>40719</v>
      </c>
      <c r="L4" s="6">
        <v>40642</v>
      </c>
      <c r="M4" s="6">
        <v>40684</v>
      </c>
      <c r="N4" s="4" t="s">
        <v>7</v>
      </c>
    </row>
    <row r="5" spans="12:13" ht="12.75">
      <c r="L5" s="6"/>
      <c r="M5" s="6"/>
    </row>
    <row r="6" spans="1:14" ht="12.75">
      <c r="A6" s="8">
        <v>1</v>
      </c>
      <c r="B6" s="43" t="s">
        <v>77</v>
      </c>
      <c r="C6" s="2" t="s">
        <v>28</v>
      </c>
      <c r="D6" s="5">
        <f>SUM(E6:G6)-MIN(E6:G6)</f>
        <v>2721</v>
      </c>
      <c r="E6" s="3">
        <v>1371</v>
      </c>
      <c r="F6" s="36">
        <v>1350</v>
      </c>
      <c r="G6" s="5">
        <v>0</v>
      </c>
      <c r="I6" s="60">
        <v>1</v>
      </c>
      <c r="J6" s="61" t="s">
        <v>78</v>
      </c>
      <c r="K6" s="64" t="s">
        <v>62</v>
      </c>
      <c r="L6" s="62" t="s">
        <v>97</v>
      </c>
      <c r="M6" s="63" t="s">
        <v>445</v>
      </c>
      <c r="N6" s="63" t="s">
        <v>445</v>
      </c>
    </row>
    <row r="7" spans="1:14" ht="12.75">
      <c r="A7" s="8">
        <v>2</v>
      </c>
      <c r="B7" s="43" t="s">
        <v>78</v>
      </c>
      <c r="C7" s="2" t="s">
        <v>28</v>
      </c>
      <c r="D7" s="5">
        <f>SUM(E7:G7)-MIN(E7:G7)</f>
        <v>2589</v>
      </c>
      <c r="E7" s="3">
        <v>1278</v>
      </c>
      <c r="F7" s="36">
        <v>1311</v>
      </c>
      <c r="G7" s="5">
        <v>0</v>
      </c>
      <c r="I7" s="60">
        <v>2</v>
      </c>
      <c r="J7" s="61" t="s">
        <v>79</v>
      </c>
      <c r="K7" s="64" t="s">
        <v>60</v>
      </c>
      <c r="L7" s="62" t="s">
        <v>96</v>
      </c>
      <c r="M7" s="68" t="s">
        <v>446</v>
      </c>
      <c r="N7" s="68" t="s">
        <v>446</v>
      </c>
    </row>
    <row r="8" spans="1:14" ht="12.75">
      <c r="A8" s="8">
        <v>3</v>
      </c>
      <c r="B8" s="43" t="s">
        <v>79</v>
      </c>
      <c r="C8" s="2" t="s">
        <v>30</v>
      </c>
      <c r="D8" s="5">
        <f>SUM(E8:G8)-MIN(E8:G8)</f>
        <v>2148</v>
      </c>
      <c r="E8" s="3">
        <v>1101</v>
      </c>
      <c r="F8" s="36">
        <v>1047</v>
      </c>
      <c r="G8" s="5">
        <v>0</v>
      </c>
      <c r="I8" s="60">
        <v>3</v>
      </c>
      <c r="J8" s="61" t="s">
        <v>86</v>
      </c>
      <c r="K8" s="64" t="s">
        <v>68</v>
      </c>
      <c r="L8" s="62" t="s">
        <v>94</v>
      </c>
      <c r="M8" s="63" t="s">
        <v>14</v>
      </c>
      <c r="N8" s="63" t="s">
        <v>14</v>
      </c>
    </row>
    <row r="9" spans="1:14" ht="12.75">
      <c r="A9" s="8">
        <v>4</v>
      </c>
      <c r="B9" s="43" t="s">
        <v>82</v>
      </c>
      <c r="C9" s="2" t="s">
        <v>28</v>
      </c>
      <c r="D9" s="5">
        <f>SUM(E9:G9)-MIN(E9:G9)</f>
        <v>2141</v>
      </c>
      <c r="E9" s="3">
        <v>1004</v>
      </c>
      <c r="F9" s="36">
        <v>1137</v>
      </c>
      <c r="G9" s="5">
        <v>0</v>
      </c>
      <c r="I9" s="5">
        <v>4</v>
      </c>
      <c r="J9" s="43" t="s">
        <v>77</v>
      </c>
      <c r="K9" s="2" t="s">
        <v>62</v>
      </c>
      <c r="L9" s="31" t="s">
        <v>95</v>
      </c>
      <c r="M9" s="55" t="s">
        <v>447</v>
      </c>
      <c r="N9" s="31" t="s">
        <v>95</v>
      </c>
    </row>
    <row r="10" spans="1:14" ht="12.75">
      <c r="A10" s="8">
        <v>5</v>
      </c>
      <c r="B10" s="43" t="s">
        <v>80</v>
      </c>
      <c r="C10" s="2" t="s">
        <v>51</v>
      </c>
      <c r="D10" s="5">
        <f>SUM(E10:G10)-MIN(E10:G10)</f>
        <v>2066</v>
      </c>
      <c r="E10" s="3">
        <v>1024</v>
      </c>
      <c r="F10" s="36">
        <v>1042</v>
      </c>
      <c r="G10" s="5">
        <v>0</v>
      </c>
      <c r="I10" s="5">
        <v>5</v>
      </c>
      <c r="J10" s="43" t="s">
        <v>402</v>
      </c>
      <c r="K10" s="43" t="s">
        <v>53</v>
      </c>
      <c r="L10" s="31"/>
      <c r="M10" s="45" t="s">
        <v>448</v>
      </c>
      <c r="N10" s="45" t="s">
        <v>448</v>
      </c>
    </row>
    <row r="11" spans="1:14" ht="12.75">
      <c r="A11" s="8">
        <v>6</v>
      </c>
      <c r="B11" s="43" t="s">
        <v>83</v>
      </c>
      <c r="C11" s="2" t="s">
        <v>51</v>
      </c>
      <c r="D11" s="5">
        <f>SUM(E11:G11)-MIN(E11:G11)</f>
        <v>2017</v>
      </c>
      <c r="E11" s="3">
        <v>973</v>
      </c>
      <c r="F11" s="36">
        <v>1044</v>
      </c>
      <c r="G11" s="5">
        <v>0</v>
      </c>
      <c r="I11" s="5">
        <v>6</v>
      </c>
      <c r="J11" s="43" t="s">
        <v>81</v>
      </c>
      <c r="K11" s="2" t="s">
        <v>60</v>
      </c>
      <c r="L11" s="31" t="s">
        <v>99</v>
      </c>
      <c r="M11" s="45" t="s">
        <v>449</v>
      </c>
      <c r="N11" s="45" t="s">
        <v>449</v>
      </c>
    </row>
    <row r="12" spans="1:14" ht="12.75">
      <c r="A12" s="8">
        <v>7</v>
      </c>
      <c r="B12" s="43" t="s">
        <v>81</v>
      </c>
      <c r="C12" s="2" t="s">
        <v>30</v>
      </c>
      <c r="D12" s="5">
        <f>SUM(E12:G12)-MIN(E12:G12)</f>
        <v>1953</v>
      </c>
      <c r="E12" s="3">
        <v>1009</v>
      </c>
      <c r="F12" s="36">
        <v>944</v>
      </c>
      <c r="G12" s="5">
        <v>0</v>
      </c>
      <c r="I12" s="5">
        <v>7</v>
      </c>
      <c r="J12" s="43" t="s">
        <v>87</v>
      </c>
      <c r="K12" s="2" t="s">
        <v>65</v>
      </c>
      <c r="L12" s="31" t="s">
        <v>98</v>
      </c>
      <c r="M12" s="35"/>
      <c r="N12" s="31" t="s">
        <v>98</v>
      </c>
    </row>
    <row r="13" spans="1:14" ht="12.75">
      <c r="A13" s="8">
        <v>8</v>
      </c>
      <c r="B13" s="43" t="s">
        <v>86</v>
      </c>
      <c r="C13" s="2" t="s">
        <v>53</v>
      </c>
      <c r="D13" s="5">
        <f>SUM(E13:G13)-MIN(E13:G13)</f>
        <v>1765</v>
      </c>
      <c r="E13" s="3">
        <v>843</v>
      </c>
      <c r="F13" s="36">
        <v>922</v>
      </c>
      <c r="G13" s="5">
        <v>0</v>
      </c>
      <c r="I13" s="5">
        <v>8</v>
      </c>
      <c r="J13" s="43" t="s">
        <v>85</v>
      </c>
      <c r="K13" s="2" t="s">
        <v>60</v>
      </c>
      <c r="L13" s="31" t="s">
        <v>15</v>
      </c>
      <c r="M13" s="35"/>
      <c r="N13" s="31" t="s">
        <v>15</v>
      </c>
    </row>
    <row r="14" spans="1:14" ht="12.75">
      <c r="A14" s="8">
        <v>9</v>
      </c>
      <c r="B14" s="43" t="s">
        <v>90</v>
      </c>
      <c r="C14" s="2" t="s">
        <v>28</v>
      </c>
      <c r="D14" s="5">
        <f>SUM(E14:G14)-MIN(E14:G14)</f>
        <v>1669</v>
      </c>
      <c r="E14" s="3">
        <v>767</v>
      </c>
      <c r="F14" s="36">
        <v>902</v>
      </c>
      <c r="G14" s="5">
        <v>0</v>
      </c>
      <c r="I14" s="5">
        <v>9</v>
      </c>
      <c r="J14" s="43" t="s">
        <v>91</v>
      </c>
      <c r="K14" s="2" t="s">
        <v>62</v>
      </c>
      <c r="L14" s="31" t="s">
        <v>100</v>
      </c>
      <c r="M14" s="55" t="s">
        <v>450</v>
      </c>
      <c r="N14" s="31" t="s">
        <v>100</v>
      </c>
    </row>
    <row r="15" spans="1:14" ht="12.75">
      <c r="A15" s="8">
        <v>10</v>
      </c>
      <c r="B15" s="43" t="s">
        <v>89</v>
      </c>
      <c r="C15" s="2" t="s">
        <v>53</v>
      </c>
      <c r="D15" s="5">
        <f>SUM(E15:G15)-MIN(E15:G15)</f>
        <v>1654</v>
      </c>
      <c r="E15" s="3">
        <v>788</v>
      </c>
      <c r="F15" s="36">
        <v>866</v>
      </c>
      <c r="G15" s="5">
        <v>0</v>
      </c>
      <c r="I15" s="5">
        <v>10</v>
      </c>
      <c r="J15" s="43" t="s">
        <v>90</v>
      </c>
      <c r="K15" s="2" t="s">
        <v>62</v>
      </c>
      <c r="L15" s="31" t="s">
        <v>101</v>
      </c>
      <c r="M15" s="58" t="s">
        <v>452</v>
      </c>
      <c r="N15" s="31" t="s">
        <v>101</v>
      </c>
    </row>
    <row r="16" spans="1:14" ht="12.75">
      <c r="A16" s="8">
        <v>11</v>
      </c>
      <c r="B16" s="43" t="s">
        <v>91</v>
      </c>
      <c r="C16" s="2" t="s">
        <v>28</v>
      </c>
      <c r="D16" s="5">
        <f>SUM(E16:G16)-MIN(E16:G16)</f>
        <v>1535</v>
      </c>
      <c r="E16" s="3">
        <v>743</v>
      </c>
      <c r="F16" s="36">
        <v>792</v>
      </c>
      <c r="G16" s="5">
        <v>0</v>
      </c>
      <c r="I16" s="5">
        <v>11</v>
      </c>
      <c r="J16" s="43" t="s">
        <v>89</v>
      </c>
      <c r="K16" s="2" t="s">
        <v>68</v>
      </c>
      <c r="L16" s="31" t="s">
        <v>102</v>
      </c>
      <c r="M16" s="45" t="s">
        <v>457</v>
      </c>
      <c r="N16" s="31" t="s">
        <v>102</v>
      </c>
    </row>
    <row r="17" spans="1:14" ht="12.75">
      <c r="A17" s="8">
        <v>12</v>
      </c>
      <c r="B17" s="43" t="s">
        <v>93</v>
      </c>
      <c r="C17" s="2" t="s">
        <v>28</v>
      </c>
      <c r="D17" s="5">
        <f>SUM(E17:G17)-MIN(E17:G17)</f>
        <v>1329</v>
      </c>
      <c r="E17" s="3">
        <v>651</v>
      </c>
      <c r="F17" s="36">
        <v>678</v>
      </c>
      <c r="G17" s="5">
        <v>0</v>
      </c>
      <c r="I17" s="5">
        <v>12</v>
      </c>
      <c r="J17" s="43" t="s">
        <v>82</v>
      </c>
      <c r="K17" s="2" t="s">
        <v>62</v>
      </c>
      <c r="L17" s="31" t="s">
        <v>105</v>
      </c>
      <c r="M17" s="45" t="s">
        <v>451</v>
      </c>
      <c r="N17" s="45" t="s">
        <v>451</v>
      </c>
    </row>
    <row r="18" spans="1:14" ht="12.75">
      <c r="A18" s="8">
        <v>13</v>
      </c>
      <c r="B18" s="43" t="s">
        <v>92</v>
      </c>
      <c r="C18" s="2" t="s">
        <v>28</v>
      </c>
      <c r="D18" s="5">
        <f>SUM(E18:G18)-MIN(E18:G18)</f>
        <v>1328</v>
      </c>
      <c r="E18" s="3">
        <v>668</v>
      </c>
      <c r="F18" s="36">
        <v>660</v>
      </c>
      <c r="G18" s="5">
        <v>0</v>
      </c>
      <c r="I18" s="5">
        <v>13</v>
      </c>
      <c r="J18" s="43" t="s">
        <v>92</v>
      </c>
      <c r="K18" s="2" t="s">
        <v>62</v>
      </c>
      <c r="L18" s="31" t="s">
        <v>104</v>
      </c>
      <c r="M18" s="45" t="s">
        <v>453</v>
      </c>
      <c r="N18" s="45" t="s">
        <v>453</v>
      </c>
    </row>
    <row r="19" spans="1:14" ht="12.75">
      <c r="A19" s="8">
        <v>14</v>
      </c>
      <c r="B19" s="43" t="s">
        <v>402</v>
      </c>
      <c r="C19" s="43" t="s">
        <v>53</v>
      </c>
      <c r="D19" s="5">
        <f>SUM(E19:G19)-MIN(E19:G19)</f>
        <v>1208</v>
      </c>
      <c r="E19" s="3">
        <v>0</v>
      </c>
      <c r="F19" s="5">
        <v>1208</v>
      </c>
      <c r="G19" s="5">
        <v>0</v>
      </c>
      <c r="I19" s="5">
        <v>14</v>
      </c>
      <c r="J19" s="43" t="s">
        <v>84</v>
      </c>
      <c r="K19" s="2" t="s">
        <v>62</v>
      </c>
      <c r="L19" s="31" t="s">
        <v>103</v>
      </c>
      <c r="M19" s="35"/>
      <c r="N19" s="31" t="s">
        <v>103</v>
      </c>
    </row>
    <row r="20" spans="1:14" ht="12.75">
      <c r="A20" s="8">
        <v>15</v>
      </c>
      <c r="B20" s="43" t="s">
        <v>84</v>
      </c>
      <c r="C20" s="2" t="s">
        <v>28</v>
      </c>
      <c r="D20" s="5">
        <f>SUM(E20:G20)-MIN(E20:G20)</f>
        <v>914</v>
      </c>
      <c r="E20" s="3">
        <v>914</v>
      </c>
      <c r="F20" s="36">
        <v>0</v>
      </c>
      <c r="G20" s="5">
        <v>0</v>
      </c>
      <c r="I20" s="5">
        <v>15</v>
      </c>
      <c r="J20" s="43" t="s">
        <v>80</v>
      </c>
      <c r="K20" s="2" t="s">
        <v>65</v>
      </c>
      <c r="L20" s="31" t="s">
        <v>108</v>
      </c>
      <c r="M20" s="45" t="s">
        <v>454</v>
      </c>
      <c r="N20" s="45" t="s">
        <v>454</v>
      </c>
    </row>
    <row r="21" spans="1:14" ht="12.75">
      <c r="A21" s="8">
        <v>16</v>
      </c>
      <c r="B21" s="43" t="s">
        <v>85</v>
      </c>
      <c r="C21" s="2" t="s">
        <v>30</v>
      </c>
      <c r="D21" s="5">
        <f>SUM(E21:G21)-MIN(E21:G21)</f>
        <v>859</v>
      </c>
      <c r="E21" s="3">
        <v>859</v>
      </c>
      <c r="F21" s="36">
        <v>0</v>
      </c>
      <c r="G21" s="5">
        <v>0</v>
      </c>
      <c r="I21" s="5">
        <v>16</v>
      </c>
      <c r="J21" s="43" t="s">
        <v>93</v>
      </c>
      <c r="K21" s="2" t="s">
        <v>62</v>
      </c>
      <c r="L21" s="31" t="s">
        <v>106</v>
      </c>
      <c r="M21" s="45" t="s">
        <v>455</v>
      </c>
      <c r="N21" s="45" t="s">
        <v>455</v>
      </c>
    </row>
    <row r="22" spans="1:14" ht="12.75">
      <c r="A22" s="8">
        <v>17</v>
      </c>
      <c r="B22" s="43" t="s">
        <v>87</v>
      </c>
      <c r="C22" s="2" t="s">
        <v>51</v>
      </c>
      <c r="D22" s="5">
        <f>SUM(E22:G22)-MIN(E22:G22)</f>
        <v>828</v>
      </c>
      <c r="E22" s="3">
        <v>828</v>
      </c>
      <c r="F22" s="36">
        <v>0</v>
      </c>
      <c r="G22" s="5">
        <v>0</v>
      </c>
      <c r="I22" s="5">
        <v>17</v>
      </c>
      <c r="J22" s="43" t="s">
        <v>83</v>
      </c>
      <c r="K22" s="2" t="s">
        <v>65</v>
      </c>
      <c r="L22" s="31" t="s">
        <v>107</v>
      </c>
      <c r="M22" s="45" t="s">
        <v>456</v>
      </c>
      <c r="N22" s="45" t="s">
        <v>456</v>
      </c>
    </row>
    <row r="23" spans="1:14" ht="12.75">
      <c r="A23" s="8">
        <v>18</v>
      </c>
      <c r="B23" s="43" t="s">
        <v>88</v>
      </c>
      <c r="C23" s="2" t="s">
        <v>53</v>
      </c>
      <c r="D23" s="5">
        <f>SUM(E23:G23)-MIN(E23:G23)</f>
        <v>799</v>
      </c>
      <c r="E23" s="3">
        <v>799</v>
      </c>
      <c r="F23" s="36">
        <v>0</v>
      </c>
      <c r="G23" s="5">
        <v>0</v>
      </c>
      <c r="I23" s="5">
        <v>18</v>
      </c>
      <c r="J23" s="43" t="s">
        <v>404</v>
      </c>
      <c r="K23" s="43" t="s">
        <v>53</v>
      </c>
      <c r="L23" s="3"/>
      <c r="M23" s="55" t="s">
        <v>458</v>
      </c>
      <c r="N23" s="55" t="s">
        <v>458</v>
      </c>
    </row>
    <row r="24" spans="1:14" ht="12.75">
      <c r="A24" s="8">
        <v>19</v>
      </c>
      <c r="B24" s="43" t="s">
        <v>403</v>
      </c>
      <c r="C24" s="43" t="s">
        <v>51</v>
      </c>
      <c r="D24" s="5">
        <f>SUM(E24:G24)-MIN(E24:G24)</f>
        <v>763</v>
      </c>
      <c r="E24" s="3">
        <v>0</v>
      </c>
      <c r="F24" s="5">
        <v>763</v>
      </c>
      <c r="G24" s="5">
        <v>0</v>
      </c>
      <c r="I24" s="5">
        <v>19</v>
      </c>
      <c r="J24" s="43" t="s">
        <v>403</v>
      </c>
      <c r="K24" s="43" t="s">
        <v>51</v>
      </c>
      <c r="L24" s="3"/>
      <c r="M24" s="55" t="s">
        <v>459</v>
      </c>
      <c r="N24" s="55" t="s">
        <v>459</v>
      </c>
    </row>
    <row r="25" spans="1:14" ht="12.75">
      <c r="A25" s="8">
        <v>20</v>
      </c>
      <c r="B25" s="43" t="s">
        <v>404</v>
      </c>
      <c r="C25" s="43" t="s">
        <v>53</v>
      </c>
      <c r="D25" s="5">
        <f>SUM(E25:G25)-MIN(E25:G25)</f>
        <v>696</v>
      </c>
      <c r="E25" s="3">
        <v>0</v>
      </c>
      <c r="F25" s="5">
        <v>696</v>
      </c>
      <c r="G25" s="5">
        <v>0</v>
      </c>
      <c r="I25" s="5"/>
      <c r="L25" s="3"/>
      <c r="M25" s="13"/>
      <c r="N25" s="10"/>
    </row>
    <row r="26" spans="1:14" ht="12.75">
      <c r="A26" s="8"/>
      <c r="D26" s="5"/>
      <c r="E26" s="3"/>
      <c r="F26" s="5"/>
      <c r="G26" s="5"/>
      <c r="I26" s="5"/>
      <c r="L26" s="3"/>
      <c r="M26" s="12"/>
      <c r="N26" s="10"/>
    </row>
    <row r="27" spans="1:14" ht="12.75">
      <c r="A27" s="8"/>
      <c r="D27" s="5"/>
      <c r="E27" s="3"/>
      <c r="F27" s="5"/>
      <c r="G27" s="5"/>
      <c r="I27" s="5"/>
      <c r="L27" s="3"/>
      <c r="M27" s="13"/>
      <c r="N27" s="10"/>
    </row>
    <row r="28" spans="1:14" ht="12.75">
      <c r="A28" s="8"/>
      <c r="D28" s="5"/>
      <c r="E28" s="3"/>
      <c r="F28" s="5"/>
      <c r="G28" s="5"/>
      <c r="I28" s="5"/>
      <c r="L28" s="3"/>
      <c r="N28" s="10"/>
    </row>
    <row r="29" spans="1:7" ht="12.75">
      <c r="A29" s="8"/>
      <c r="D29" s="5"/>
      <c r="E29" s="3"/>
      <c r="F29" s="5"/>
      <c r="G29" s="5"/>
    </row>
    <row r="30" spans="1:7" ht="12.75">
      <c r="A30" s="8"/>
      <c r="D30" s="5"/>
      <c r="E30" s="3"/>
      <c r="F30" s="5"/>
      <c r="G30" s="5"/>
    </row>
    <row r="31" spans="1:7" ht="12.75">
      <c r="A31" s="8"/>
      <c r="D31" s="5"/>
      <c r="E31" s="3"/>
      <c r="F31" s="5"/>
      <c r="G31" s="5"/>
    </row>
    <row r="32" spans="1:7" ht="12.75">
      <c r="A32" s="8"/>
      <c r="D32" s="5"/>
      <c r="E32" s="3"/>
      <c r="F32" s="5"/>
      <c r="G32" s="5"/>
    </row>
    <row r="33" spans="1:8" ht="12.75">
      <c r="A33" s="8"/>
      <c r="B33" s="20"/>
      <c r="C33" s="20"/>
      <c r="D33" s="5"/>
      <c r="E33" s="19"/>
      <c r="F33" s="5"/>
      <c r="G33" s="27"/>
      <c r="H33" s="20"/>
    </row>
    <row r="34" spans="2:8" ht="12.75">
      <c r="B34" s="20"/>
      <c r="C34" s="20"/>
      <c r="D34" s="5"/>
      <c r="E34" s="19"/>
      <c r="F34" s="5"/>
      <c r="G34" s="27"/>
      <c r="H34" s="20"/>
    </row>
    <row r="35" spans="2:8" ht="12.75">
      <c r="B35" s="18"/>
      <c r="C35" s="18"/>
      <c r="D35" s="5"/>
      <c r="F35" s="5"/>
      <c r="G35" s="27"/>
      <c r="H35" s="20"/>
    </row>
    <row r="36" spans="2:8" ht="12.75">
      <c r="B36" s="18"/>
      <c r="C36" s="18"/>
      <c r="D36" s="5"/>
      <c r="E36" s="19"/>
      <c r="F36" s="5"/>
      <c r="G36" s="27"/>
      <c r="H36" s="20"/>
    </row>
    <row r="37" spans="2:8" ht="12.75">
      <c r="B37" s="20"/>
      <c r="C37" s="20"/>
      <c r="D37" s="5"/>
      <c r="H37" s="20"/>
    </row>
    <row r="39" spans="2:7" ht="12.75">
      <c r="B39" s="8"/>
      <c r="C39" s="5"/>
      <c r="D39" s="5"/>
      <c r="E39" s="5"/>
      <c r="F39" s="5"/>
      <c r="G39" s="5"/>
    </row>
    <row r="41" spans="11:14" ht="12.75">
      <c r="K41" s="28">
        <f>COUNTA(K6:K40)</f>
        <v>19</v>
      </c>
      <c r="L41" s="29">
        <f>COUNTA(L6:L40)</f>
        <v>16</v>
      </c>
      <c r="M41" s="30">
        <f>COUNTA(M6:M40)</f>
        <v>16</v>
      </c>
      <c r="N41" s="30">
        <f>COUNTA(N6:N40)</f>
        <v>19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3.625" style="2" customWidth="1"/>
    <col min="2" max="2" width="29.125" style="2" customWidth="1"/>
    <col min="3" max="3" width="20.375" style="2" customWidth="1"/>
    <col min="4" max="4" width="6.875" style="3" bestFit="1" customWidth="1"/>
    <col min="5" max="5" width="9.00390625" style="3" bestFit="1" customWidth="1"/>
    <col min="6" max="7" width="8.875" style="3" bestFit="1" customWidth="1"/>
    <col min="8" max="8" width="2.125" style="2" customWidth="1"/>
    <col min="9" max="9" width="3.625" style="2" customWidth="1"/>
    <col min="10" max="10" width="22.25390625" style="2" bestFit="1" customWidth="1"/>
    <col min="11" max="11" width="8.00390625" style="2" bestFit="1" customWidth="1"/>
    <col min="12" max="13" width="8.875" style="3" bestFit="1" customWidth="1"/>
    <col min="14" max="14" width="9.875" style="3" bestFit="1" customWidth="1"/>
    <col min="15" max="16384" width="9.00390625" style="2" customWidth="1"/>
  </cols>
  <sheetData>
    <row r="1" spans="1:12" ht="12.75">
      <c r="A1" s="4" t="s">
        <v>13</v>
      </c>
      <c r="I1" s="4"/>
      <c r="L1" s="5"/>
    </row>
    <row r="2" spans="9:12" ht="12.75">
      <c r="I2" s="41" t="s">
        <v>22</v>
      </c>
      <c r="L2" s="5" t="s">
        <v>8</v>
      </c>
    </row>
    <row r="3" spans="1:14" ht="12.75">
      <c r="A3" s="41" t="s">
        <v>22</v>
      </c>
      <c r="I3" s="4" t="s">
        <v>1</v>
      </c>
      <c r="J3" s="4" t="s">
        <v>3</v>
      </c>
      <c r="K3" s="4" t="s">
        <v>4</v>
      </c>
      <c r="N3" s="5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9</v>
      </c>
      <c r="E4" s="6">
        <v>40642</v>
      </c>
      <c r="F4" s="6">
        <v>40684</v>
      </c>
      <c r="G4" s="6">
        <v>40719</v>
      </c>
      <c r="L4" s="6">
        <v>40642</v>
      </c>
      <c r="M4" s="6">
        <v>40684</v>
      </c>
      <c r="N4" s="5" t="s">
        <v>7</v>
      </c>
    </row>
    <row r="6" spans="1:14" ht="12.75">
      <c r="A6" s="8">
        <v>1</v>
      </c>
      <c r="B6" s="43" t="s">
        <v>246</v>
      </c>
      <c r="C6" s="2" t="s">
        <v>28</v>
      </c>
      <c r="D6" s="5">
        <f aca="true" t="shared" si="0" ref="D6:D24">SUM(E6:G6)-MIN(E6:G6)</f>
        <v>2461</v>
      </c>
      <c r="E6" s="3">
        <v>1193</v>
      </c>
      <c r="F6" s="46">
        <v>1268</v>
      </c>
      <c r="G6" s="5">
        <v>0</v>
      </c>
      <c r="H6" s="9"/>
      <c r="I6" s="60">
        <v>1</v>
      </c>
      <c r="J6" s="61" t="s">
        <v>246</v>
      </c>
      <c r="K6" s="64" t="s">
        <v>62</v>
      </c>
      <c r="L6" s="62" t="s">
        <v>257</v>
      </c>
      <c r="M6" s="63" t="s">
        <v>594</v>
      </c>
      <c r="N6" s="63" t="s">
        <v>594</v>
      </c>
    </row>
    <row r="7" spans="1:14" ht="12.75">
      <c r="A7" s="8">
        <v>2</v>
      </c>
      <c r="B7" s="43" t="s">
        <v>247</v>
      </c>
      <c r="C7" s="43" t="s">
        <v>28</v>
      </c>
      <c r="D7" s="44">
        <f t="shared" si="0"/>
        <v>1923</v>
      </c>
      <c r="E7" s="46">
        <v>973</v>
      </c>
      <c r="F7" s="46">
        <v>950</v>
      </c>
      <c r="G7" s="5">
        <v>0</v>
      </c>
      <c r="H7" s="9"/>
      <c r="I7" s="60">
        <v>2</v>
      </c>
      <c r="J7" s="61" t="s">
        <v>588</v>
      </c>
      <c r="K7" s="61" t="s">
        <v>30</v>
      </c>
      <c r="L7" s="69"/>
      <c r="M7" s="63" t="s">
        <v>189</v>
      </c>
      <c r="N7" s="63" t="s">
        <v>189</v>
      </c>
    </row>
    <row r="8" spans="1:14" ht="12.75">
      <c r="A8" s="8">
        <v>3</v>
      </c>
      <c r="B8" s="43" t="s">
        <v>249</v>
      </c>
      <c r="C8" s="43" t="s">
        <v>30</v>
      </c>
      <c r="D8" s="44">
        <f t="shared" si="0"/>
        <v>1871</v>
      </c>
      <c r="E8" s="46">
        <v>901</v>
      </c>
      <c r="F8" s="46">
        <v>970</v>
      </c>
      <c r="G8" s="5">
        <v>0</v>
      </c>
      <c r="H8" s="9"/>
      <c r="I8" s="60">
        <v>3</v>
      </c>
      <c r="J8" s="61" t="s">
        <v>635</v>
      </c>
      <c r="K8" s="61" t="s">
        <v>51</v>
      </c>
      <c r="L8" s="60"/>
      <c r="M8" s="63" t="s">
        <v>595</v>
      </c>
      <c r="N8" s="63" t="s">
        <v>595</v>
      </c>
    </row>
    <row r="9" spans="1:14" ht="12.75">
      <c r="A9" s="8">
        <v>4</v>
      </c>
      <c r="B9" s="43" t="s">
        <v>248</v>
      </c>
      <c r="C9" s="43" t="s">
        <v>51</v>
      </c>
      <c r="D9" s="44">
        <f t="shared" si="0"/>
        <v>1856</v>
      </c>
      <c r="E9" s="46">
        <v>915</v>
      </c>
      <c r="F9" s="46">
        <v>941</v>
      </c>
      <c r="G9" s="5">
        <v>0</v>
      </c>
      <c r="H9" s="9"/>
      <c r="I9" s="5">
        <v>4</v>
      </c>
      <c r="J9" s="43" t="s">
        <v>248</v>
      </c>
      <c r="K9" s="2" t="s">
        <v>65</v>
      </c>
      <c r="L9" s="31" t="s">
        <v>258</v>
      </c>
      <c r="M9" s="45" t="s">
        <v>471</v>
      </c>
      <c r="N9" s="31" t="s">
        <v>258</v>
      </c>
    </row>
    <row r="10" spans="1:14" ht="12.75">
      <c r="A10" s="8">
        <v>5</v>
      </c>
      <c r="B10" s="43" t="s">
        <v>250</v>
      </c>
      <c r="C10" s="43" t="s">
        <v>28</v>
      </c>
      <c r="D10" s="44">
        <f t="shared" si="0"/>
        <v>1798</v>
      </c>
      <c r="E10" s="46">
        <v>832</v>
      </c>
      <c r="F10" s="46">
        <v>966</v>
      </c>
      <c r="G10" s="5">
        <v>0</v>
      </c>
      <c r="H10" s="9"/>
      <c r="I10" s="5">
        <v>5</v>
      </c>
      <c r="J10" s="43" t="s">
        <v>254</v>
      </c>
      <c r="K10" s="2" t="s">
        <v>62</v>
      </c>
      <c r="L10" s="31" t="s">
        <v>259</v>
      </c>
      <c r="M10" s="45" t="s">
        <v>597</v>
      </c>
      <c r="N10" s="31" t="s">
        <v>259</v>
      </c>
    </row>
    <row r="11" spans="1:14" ht="12.75">
      <c r="A11" s="8">
        <v>6</v>
      </c>
      <c r="B11" s="43" t="s">
        <v>251</v>
      </c>
      <c r="C11" s="43" t="s">
        <v>51</v>
      </c>
      <c r="D11" s="44">
        <f t="shared" si="0"/>
        <v>1676</v>
      </c>
      <c r="E11" s="46">
        <v>810</v>
      </c>
      <c r="F11" s="46">
        <v>866</v>
      </c>
      <c r="G11" s="5">
        <v>0</v>
      </c>
      <c r="H11" s="9"/>
      <c r="I11" s="5">
        <v>6</v>
      </c>
      <c r="J11" s="43" t="s">
        <v>255</v>
      </c>
      <c r="K11" s="2" t="s">
        <v>62</v>
      </c>
      <c r="L11" s="31" t="s">
        <v>263</v>
      </c>
      <c r="M11" s="45" t="s">
        <v>596</v>
      </c>
      <c r="N11" s="45" t="s">
        <v>596</v>
      </c>
    </row>
    <row r="12" spans="1:14" ht="12.75">
      <c r="A12" s="8">
        <v>7</v>
      </c>
      <c r="B12" s="43" t="s">
        <v>252</v>
      </c>
      <c r="C12" s="2" t="s">
        <v>28</v>
      </c>
      <c r="D12" s="5">
        <f t="shared" si="0"/>
        <v>1572</v>
      </c>
      <c r="E12" s="3">
        <v>786</v>
      </c>
      <c r="F12" s="46">
        <v>786</v>
      </c>
      <c r="G12" s="5">
        <v>0</v>
      </c>
      <c r="H12" s="9"/>
      <c r="I12" s="5">
        <v>7</v>
      </c>
      <c r="J12" s="43" t="s">
        <v>253</v>
      </c>
      <c r="K12" s="2" t="s">
        <v>62</v>
      </c>
      <c r="L12" s="31" t="s">
        <v>260</v>
      </c>
      <c r="M12" s="45" t="s">
        <v>599</v>
      </c>
      <c r="N12" s="31" t="s">
        <v>260</v>
      </c>
    </row>
    <row r="13" spans="1:14" ht="12.75">
      <c r="A13" s="8">
        <v>8</v>
      </c>
      <c r="B13" s="43" t="s">
        <v>253</v>
      </c>
      <c r="C13" s="2" t="s">
        <v>28</v>
      </c>
      <c r="D13" s="5">
        <f t="shared" si="0"/>
        <v>1484</v>
      </c>
      <c r="E13" s="3">
        <v>700</v>
      </c>
      <c r="F13" s="46">
        <v>784</v>
      </c>
      <c r="G13" s="5">
        <v>0</v>
      </c>
      <c r="H13" s="9"/>
      <c r="I13" s="5">
        <v>8</v>
      </c>
      <c r="J13" s="43" t="s">
        <v>250</v>
      </c>
      <c r="K13" s="2" t="s">
        <v>62</v>
      </c>
      <c r="L13" s="31" t="s">
        <v>261</v>
      </c>
      <c r="M13" s="45" t="s">
        <v>600</v>
      </c>
      <c r="N13" s="31" t="s">
        <v>261</v>
      </c>
    </row>
    <row r="14" spans="1:14" ht="12.75">
      <c r="A14" s="8">
        <v>9</v>
      </c>
      <c r="B14" s="43" t="s">
        <v>254</v>
      </c>
      <c r="C14" s="2" t="s">
        <v>28</v>
      </c>
      <c r="D14" s="5">
        <f t="shared" si="0"/>
        <v>1465</v>
      </c>
      <c r="E14" s="3">
        <v>697</v>
      </c>
      <c r="F14" s="46">
        <v>768</v>
      </c>
      <c r="G14" s="5">
        <v>0</v>
      </c>
      <c r="H14" s="9"/>
      <c r="I14" s="5">
        <v>9</v>
      </c>
      <c r="J14" s="43" t="s">
        <v>252</v>
      </c>
      <c r="K14" s="2" t="s">
        <v>62</v>
      </c>
      <c r="L14" s="31" t="s">
        <v>264</v>
      </c>
      <c r="M14" s="45" t="s">
        <v>598</v>
      </c>
      <c r="N14" s="45" t="s">
        <v>598</v>
      </c>
    </row>
    <row r="15" spans="1:14" ht="12.75">
      <c r="A15" s="8">
        <v>10</v>
      </c>
      <c r="B15" s="43" t="s">
        <v>255</v>
      </c>
      <c r="C15" s="2" t="s">
        <v>28</v>
      </c>
      <c r="D15" s="5">
        <f t="shared" si="0"/>
        <v>1300</v>
      </c>
      <c r="E15" s="3">
        <v>694</v>
      </c>
      <c r="F15" s="46">
        <v>606</v>
      </c>
      <c r="G15" s="5">
        <v>0</v>
      </c>
      <c r="H15" s="9"/>
      <c r="I15" s="5">
        <v>10</v>
      </c>
      <c r="J15" s="43" t="s">
        <v>247</v>
      </c>
      <c r="K15" s="2" t="s">
        <v>62</v>
      </c>
      <c r="L15" s="31" t="s">
        <v>262</v>
      </c>
      <c r="M15" s="45" t="s">
        <v>604</v>
      </c>
      <c r="N15" s="31" t="s">
        <v>262</v>
      </c>
    </row>
    <row r="16" spans="1:14" ht="12.75">
      <c r="A16" s="8">
        <v>11</v>
      </c>
      <c r="B16" s="43" t="s">
        <v>587</v>
      </c>
      <c r="C16" s="43" t="s">
        <v>30</v>
      </c>
      <c r="D16" s="5">
        <f t="shared" si="0"/>
        <v>1076</v>
      </c>
      <c r="E16" s="3">
        <v>0</v>
      </c>
      <c r="F16" s="46">
        <v>1076</v>
      </c>
      <c r="G16" s="5">
        <v>0</v>
      </c>
      <c r="H16" s="9"/>
      <c r="I16" s="5">
        <v>11</v>
      </c>
      <c r="J16" s="43" t="s">
        <v>589</v>
      </c>
      <c r="K16" s="43" t="s">
        <v>30</v>
      </c>
      <c r="M16" s="45" t="s">
        <v>601</v>
      </c>
      <c r="N16" s="45" t="s">
        <v>601</v>
      </c>
    </row>
    <row r="17" spans="1:14" ht="12.75">
      <c r="A17" s="8">
        <v>12</v>
      </c>
      <c r="B17" s="43" t="s">
        <v>635</v>
      </c>
      <c r="C17" s="43" t="s">
        <v>51</v>
      </c>
      <c r="D17" s="5">
        <f t="shared" si="0"/>
        <v>1058</v>
      </c>
      <c r="E17" s="3">
        <v>0</v>
      </c>
      <c r="F17" s="46">
        <v>1058</v>
      </c>
      <c r="G17" s="5">
        <v>0</v>
      </c>
      <c r="H17" s="14"/>
      <c r="I17" s="5">
        <v>12</v>
      </c>
      <c r="J17" s="43" t="s">
        <v>251</v>
      </c>
      <c r="K17" s="2" t="s">
        <v>65</v>
      </c>
      <c r="L17" s="31" t="s">
        <v>265</v>
      </c>
      <c r="M17" s="45" t="s">
        <v>602</v>
      </c>
      <c r="N17" s="45" t="s">
        <v>602</v>
      </c>
    </row>
    <row r="18" spans="1:14" ht="12.75">
      <c r="A18" s="8">
        <v>13</v>
      </c>
      <c r="B18" s="43" t="s">
        <v>588</v>
      </c>
      <c r="C18" s="43" t="s">
        <v>30</v>
      </c>
      <c r="D18" s="5">
        <f t="shared" si="0"/>
        <v>865</v>
      </c>
      <c r="E18" s="3">
        <v>0</v>
      </c>
      <c r="F18" s="46">
        <v>865</v>
      </c>
      <c r="G18" s="5">
        <v>0</v>
      </c>
      <c r="H18" s="14"/>
      <c r="I18" s="5">
        <v>13</v>
      </c>
      <c r="J18" s="43" t="s">
        <v>249</v>
      </c>
      <c r="K18" s="2" t="s">
        <v>60</v>
      </c>
      <c r="L18" s="31" t="s">
        <v>266</v>
      </c>
      <c r="M18" s="45" t="s">
        <v>603</v>
      </c>
      <c r="N18" s="45" t="s">
        <v>603</v>
      </c>
    </row>
    <row r="19" spans="1:14" ht="12.75">
      <c r="A19" s="8">
        <v>14</v>
      </c>
      <c r="B19" s="43" t="s">
        <v>589</v>
      </c>
      <c r="C19" s="43" t="s">
        <v>30</v>
      </c>
      <c r="D19" s="5">
        <f t="shared" si="0"/>
        <v>849</v>
      </c>
      <c r="E19" s="76">
        <v>0</v>
      </c>
      <c r="F19" s="46">
        <v>849</v>
      </c>
      <c r="G19" s="5">
        <v>0</v>
      </c>
      <c r="H19" s="14"/>
      <c r="I19" s="5">
        <v>14</v>
      </c>
      <c r="J19" s="43" t="s">
        <v>587</v>
      </c>
      <c r="K19" s="43" t="s">
        <v>30</v>
      </c>
      <c r="L19" s="13"/>
      <c r="M19" s="45" t="s">
        <v>605</v>
      </c>
      <c r="N19" s="45" t="s">
        <v>605</v>
      </c>
    </row>
    <row r="20" spans="1:14" ht="12.75">
      <c r="A20" s="8">
        <v>15</v>
      </c>
      <c r="B20" s="43" t="s">
        <v>590</v>
      </c>
      <c r="C20" s="43" t="s">
        <v>51</v>
      </c>
      <c r="D20" s="5">
        <f t="shared" si="0"/>
        <v>847</v>
      </c>
      <c r="E20" s="3">
        <v>0</v>
      </c>
      <c r="F20" s="46">
        <v>847</v>
      </c>
      <c r="G20" s="5">
        <v>0</v>
      </c>
      <c r="H20" s="14"/>
      <c r="I20" s="5">
        <v>15</v>
      </c>
      <c r="J20" s="43" t="s">
        <v>592</v>
      </c>
      <c r="K20" s="43" t="s">
        <v>30</v>
      </c>
      <c r="L20" s="12"/>
      <c r="M20" s="56" t="s">
        <v>606</v>
      </c>
      <c r="N20" s="56" t="s">
        <v>606</v>
      </c>
    </row>
    <row r="21" spans="1:14" ht="12.75">
      <c r="A21" s="8">
        <v>16</v>
      </c>
      <c r="B21" s="43" t="s">
        <v>591</v>
      </c>
      <c r="C21" s="43" t="s">
        <v>30</v>
      </c>
      <c r="D21" s="5">
        <f t="shared" si="0"/>
        <v>774</v>
      </c>
      <c r="E21" s="3">
        <v>0</v>
      </c>
      <c r="F21" s="46">
        <v>774</v>
      </c>
      <c r="G21" s="5">
        <v>0</v>
      </c>
      <c r="I21" s="5">
        <v>16</v>
      </c>
      <c r="J21" s="43" t="s">
        <v>590</v>
      </c>
      <c r="K21" s="43" t="s">
        <v>51</v>
      </c>
      <c r="L21" s="2"/>
      <c r="M21" s="45" t="s">
        <v>607</v>
      </c>
      <c r="N21" s="45" t="s">
        <v>607</v>
      </c>
    </row>
    <row r="22" spans="1:14" ht="12.75">
      <c r="A22" s="8">
        <v>17</v>
      </c>
      <c r="B22" s="43" t="s">
        <v>592</v>
      </c>
      <c r="C22" s="43" t="s">
        <v>30</v>
      </c>
      <c r="D22" s="5">
        <f t="shared" si="0"/>
        <v>760</v>
      </c>
      <c r="E22" s="3">
        <v>0</v>
      </c>
      <c r="F22" s="46">
        <v>760</v>
      </c>
      <c r="G22" s="5">
        <v>0</v>
      </c>
      <c r="I22" s="5">
        <v>17</v>
      </c>
      <c r="J22" s="43" t="s">
        <v>593</v>
      </c>
      <c r="K22" s="43" t="s">
        <v>30</v>
      </c>
      <c r="L22" s="13"/>
      <c r="M22" s="56" t="s">
        <v>608</v>
      </c>
      <c r="N22" s="56" t="s">
        <v>608</v>
      </c>
    </row>
    <row r="23" spans="1:13" ht="12.75">
      <c r="A23" s="8">
        <v>18</v>
      </c>
      <c r="B23" s="43" t="s">
        <v>593</v>
      </c>
      <c r="C23" s="43" t="s">
        <v>30</v>
      </c>
      <c r="D23" s="5">
        <f t="shared" si="0"/>
        <v>659</v>
      </c>
      <c r="E23" s="76">
        <v>0</v>
      </c>
      <c r="F23" s="46">
        <v>659</v>
      </c>
      <c r="G23" s="5">
        <v>0</v>
      </c>
      <c r="M23" s="23"/>
    </row>
    <row r="24" spans="1:7" ht="12.75">
      <c r="A24" s="8">
        <v>19</v>
      </c>
      <c r="B24" s="43" t="s">
        <v>256</v>
      </c>
      <c r="C24" s="2" t="s">
        <v>28</v>
      </c>
      <c r="D24" s="5">
        <f t="shared" si="0"/>
        <v>610</v>
      </c>
      <c r="E24" s="3">
        <v>610</v>
      </c>
      <c r="F24" s="46">
        <v>0</v>
      </c>
      <c r="G24" s="5">
        <v>0</v>
      </c>
    </row>
    <row r="25" spans="1:6" ht="12.75">
      <c r="A25" s="8"/>
      <c r="D25" s="5"/>
      <c r="E25" s="26"/>
      <c r="F25" s="5"/>
    </row>
    <row r="26" ht="12.75">
      <c r="A26" s="8"/>
    </row>
    <row r="27" spans="1:5" ht="12.75">
      <c r="A27" s="8"/>
      <c r="D27" s="5"/>
      <c r="E27" s="26"/>
    </row>
    <row r="28" spans="1:5" ht="12.75">
      <c r="A28" s="8"/>
      <c r="D28" s="5"/>
      <c r="E28" s="2"/>
    </row>
    <row r="29" spans="1:5" ht="12.75">
      <c r="A29" s="8"/>
      <c r="D29" s="5"/>
      <c r="E29" s="26"/>
    </row>
    <row r="30" ht="12.75">
      <c r="A30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3.50390625" style="2" customWidth="1"/>
    <col min="2" max="2" width="23.00390625" style="2" customWidth="1"/>
    <col min="3" max="3" width="12.75390625" style="2" customWidth="1"/>
    <col min="4" max="4" width="8.625" style="2" customWidth="1"/>
    <col min="5" max="7" width="8.875" style="3" bestFit="1" customWidth="1"/>
    <col min="8" max="8" width="3.625" style="3" customWidth="1"/>
    <col min="9" max="9" width="3.625" style="2" customWidth="1"/>
    <col min="10" max="10" width="25.875" style="2" customWidth="1"/>
    <col min="11" max="11" width="18.125" style="2" customWidth="1"/>
    <col min="12" max="13" width="8.875" style="3" bestFit="1" customWidth="1"/>
    <col min="14" max="14" width="9.875" style="3" bestFit="1" customWidth="1"/>
    <col min="15" max="16384" width="9.00390625" style="2" customWidth="1"/>
  </cols>
  <sheetData>
    <row r="1" spans="1:12" ht="12.75">
      <c r="A1" s="4" t="s">
        <v>13</v>
      </c>
      <c r="I1" s="4"/>
      <c r="L1" s="5"/>
    </row>
    <row r="2" spans="9:12" ht="12.75">
      <c r="I2" s="41" t="s">
        <v>23</v>
      </c>
      <c r="L2" s="5" t="s">
        <v>0</v>
      </c>
    </row>
    <row r="3" spans="1:14" ht="12.75">
      <c r="A3" s="41" t="s">
        <v>23</v>
      </c>
      <c r="I3" s="4" t="s">
        <v>1</v>
      </c>
      <c r="J3" s="4" t="s">
        <v>3</v>
      </c>
      <c r="K3" s="4" t="s">
        <v>4</v>
      </c>
      <c r="N3" s="5" t="s">
        <v>6</v>
      </c>
    </row>
    <row r="4" spans="1:14" ht="12.75">
      <c r="A4" s="4" t="s">
        <v>1</v>
      </c>
      <c r="B4" s="4" t="s">
        <v>2</v>
      </c>
      <c r="C4" s="4" t="s">
        <v>4</v>
      </c>
      <c r="D4" s="25" t="s">
        <v>9</v>
      </c>
      <c r="E4" s="6">
        <v>40642</v>
      </c>
      <c r="F4" s="6">
        <v>40684</v>
      </c>
      <c r="G4" s="6">
        <v>40719</v>
      </c>
      <c r="L4" s="6">
        <v>40642</v>
      </c>
      <c r="M4" s="6">
        <v>40684</v>
      </c>
      <c r="N4" s="5" t="s">
        <v>7</v>
      </c>
    </row>
    <row r="5" spans="6:8" ht="12.75">
      <c r="F5" s="5"/>
      <c r="G5" s="5"/>
      <c r="H5" s="5"/>
    </row>
    <row r="6" spans="1:14" ht="12.75">
      <c r="A6" s="8">
        <v>1</v>
      </c>
      <c r="B6" s="43" t="s">
        <v>46</v>
      </c>
      <c r="C6" s="2" t="s">
        <v>30</v>
      </c>
      <c r="D6" s="5">
        <f>SUM(E6:G6)-MIN(E6:G6)</f>
        <v>2255</v>
      </c>
      <c r="E6" s="3">
        <v>1096</v>
      </c>
      <c r="F6" s="5">
        <v>1159</v>
      </c>
      <c r="G6" s="5">
        <v>0</v>
      </c>
      <c r="H6" s="5"/>
      <c r="I6" s="60">
        <v>1</v>
      </c>
      <c r="J6" s="61" t="s">
        <v>46</v>
      </c>
      <c r="K6" s="64" t="s">
        <v>60</v>
      </c>
      <c r="L6" s="62" t="s">
        <v>61</v>
      </c>
      <c r="M6" s="70" t="s">
        <v>427</v>
      </c>
      <c r="N6" s="70" t="s">
        <v>427</v>
      </c>
    </row>
    <row r="7" spans="1:14" ht="12.75">
      <c r="A7" s="8">
        <v>2</v>
      </c>
      <c r="B7" s="43" t="s">
        <v>47</v>
      </c>
      <c r="C7" s="2" t="s">
        <v>28</v>
      </c>
      <c r="D7" s="5">
        <f>SUM(E7:G7)-MIN(E7:G7)</f>
        <v>2143</v>
      </c>
      <c r="E7" s="3">
        <v>1062</v>
      </c>
      <c r="F7" s="5">
        <v>1081</v>
      </c>
      <c r="G7" s="5">
        <v>0</v>
      </c>
      <c r="H7" s="5"/>
      <c r="I7" s="60">
        <v>2</v>
      </c>
      <c r="J7" s="61" t="s">
        <v>55</v>
      </c>
      <c r="K7" s="64" t="s">
        <v>65</v>
      </c>
      <c r="L7" s="62" t="s">
        <v>70</v>
      </c>
      <c r="M7" s="68" t="s">
        <v>230</v>
      </c>
      <c r="N7" s="68" t="s">
        <v>230</v>
      </c>
    </row>
    <row r="8" spans="1:14" ht="12.75">
      <c r="A8" s="8">
        <v>3</v>
      </c>
      <c r="B8" s="43" t="s">
        <v>45</v>
      </c>
      <c r="C8" s="2" t="s">
        <v>30</v>
      </c>
      <c r="D8" s="5">
        <f>SUM(E8:G8)-MIN(E8:G8)</f>
        <v>2117</v>
      </c>
      <c r="E8" s="3">
        <v>1119</v>
      </c>
      <c r="F8" s="5">
        <v>998</v>
      </c>
      <c r="G8" s="5">
        <v>0</v>
      </c>
      <c r="H8" s="5"/>
      <c r="I8" s="60">
        <v>3</v>
      </c>
      <c r="J8" s="61" t="s">
        <v>406</v>
      </c>
      <c r="K8" s="61" t="s">
        <v>53</v>
      </c>
      <c r="L8" s="71"/>
      <c r="M8" s="68" t="s">
        <v>428</v>
      </c>
      <c r="N8" s="68" t="s">
        <v>428</v>
      </c>
    </row>
    <row r="9" spans="1:14" ht="12.75">
      <c r="A9" s="8">
        <v>4</v>
      </c>
      <c r="B9" s="43" t="s">
        <v>48</v>
      </c>
      <c r="C9" s="2" t="s">
        <v>30</v>
      </c>
      <c r="D9" s="5">
        <f>SUM(E9:G9)-MIN(E9:G9)</f>
        <v>2037</v>
      </c>
      <c r="E9" s="3">
        <v>972</v>
      </c>
      <c r="F9" s="5">
        <v>1065</v>
      </c>
      <c r="G9" s="5">
        <v>0</v>
      </c>
      <c r="H9" s="5"/>
      <c r="I9" s="5">
        <v>4</v>
      </c>
      <c r="J9" s="43" t="s">
        <v>48</v>
      </c>
      <c r="K9" s="2" t="s">
        <v>60</v>
      </c>
      <c r="L9" s="31" t="s">
        <v>64</v>
      </c>
      <c r="M9" s="55" t="s">
        <v>429</v>
      </c>
      <c r="N9" s="55" t="s">
        <v>429</v>
      </c>
    </row>
    <row r="10" spans="1:14" ht="12.75">
      <c r="A10" s="8">
        <v>5</v>
      </c>
      <c r="B10" s="43" t="s">
        <v>50</v>
      </c>
      <c r="C10" s="2" t="s">
        <v>51</v>
      </c>
      <c r="D10" s="5">
        <f>SUM(E10:G10)-MIN(E10:G10)</f>
        <v>1796</v>
      </c>
      <c r="E10" s="3">
        <v>852</v>
      </c>
      <c r="F10" s="5">
        <v>944</v>
      </c>
      <c r="G10" s="5">
        <v>0</v>
      </c>
      <c r="H10" s="5"/>
      <c r="I10" s="5">
        <v>5</v>
      </c>
      <c r="J10" s="43" t="s">
        <v>47</v>
      </c>
      <c r="K10" s="2" t="s">
        <v>62</v>
      </c>
      <c r="L10" s="31" t="s">
        <v>63</v>
      </c>
      <c r="M10" s="55" t="s">
        <v>433</v>
      </c>
      <c r="N10" s="31" t="s">
        <v>63</v>
      </c>
    </row>
    <row r="11" spans="1:14" ht="12.75">
      <c r="A11" s="8">
        <v>6</v>
      </c>
      <c r="B11" s="43" t="s">
        <v>49</v>
      </c>
      <c r="C11" s="2" t="s">
        <v>28</v>
      </c>
      <c r="D11" s="5">
        <f>SUM(E11:G11)-MIN(E11:G11)</f>
        <v>1745</v>
      </c>
      <c r="E11" s="3">
        <v>878</v>
      </c>
      <c r="F11" s="5">
        <v>867</v>
      </c>
      <c r="G11" s="5">
        <v>0</v>
      </c>
      <c r="H11" s="5"/>
      <c r="I11" s="5">
        <v>6</v>
      </c>
      <c r="J11" s="43" t="s">
        <v>405</v>
      </c>
      <c r="K11" s="43" t="s">
        <v>30</v>
      </c>
      <c r="L11" s="10"/>
      <c r="M11" s="56" t="s">
        <v>430</v>
      </c>
      <c r="N11" s="56" t="s">
        <v>430</v>
      </c>
    </row>
    <row r="12" spans="1:14" ht="12.75">
      <c r="A12" s="8">
        <v>7</v>
      </c>
      <c r="B12" s="43" t="s">
        <v>52</v>
      </c>
      <c r="C12" s="2" t="s">
        <v>53</v>
      </c>
      <c r="D12" s="5">
        <f>SUM(E12:G12)-MIN(E12:G12)</f>
        <v>1667</v>
      </c>
      <c r="E12" s="3">
        <v>812</v>
      </c>
      <c r="F12" s="5">
        <v>855</v>
      </c>
      <c r="G12" s="5">
        <v>0</v>
      </c>
      <c r="H12" s="5"/>
      <c r="I12" s="5">
        <v>7</v>
      </c>
      <c r="J12" s="43" t="s">
        <v>50</v>
      </c>
      <c r="K12" s="2" t="s">
        <v>65</v>
      </c>
      <c r="L12" s="31" t="s">
        <v>66</v>
      </c>
      <c r="M12" s="55" t="s">
        <v>431</v>
      </c>
      <c r="N12" s="55" t="s">
        <v>431</v>
      </c>
    </row>
    <row r="13" spans="1:14" ht="12.75">
      <c r="A13" s="8">
        <v>8</v>
      </c>
      <c r="B13" s="43" t="s">
        <v>55</v>
      </c>
      <c r="C13" s="2" t="s">
        <v>51</v>
      </c>
      <c r="D13" s="5">
        <f>SUM(E13:G13)-MIN(E13:G13)</f>
        <v>1622</v>
      </c>
      <c r="E13" s="3">
        <v>779</v>
      </c>
      <c r="F13" s="5">
        <v>843</v>
      </c>
      <c r="G13" s="5">
        <v>0</v>
      </c>
      <c r="H13" s="5"/>
      <c r="I13" s="5">
        <v>8</v>
      </c>
      <c r="J13" s="43" t="s">
        <v>45</v>
      </c>
      <c r="K13" s="2" t="s">
        <v>60</v>
      </c>
      <c r="L13" s="31" t="s">
        <v>67</v>
      </c>
      <c r="M13" s="55" t="s">
        <v>436</v>
      </c>
      <c r="N13" s="31" t="s">
        <v>67</v>
      </c>
    </row>
    <row r="14" spans="1:14" ht="12.75">
      <c r="A14" s="8">
        <v>9</v>
      </c>
      <c r="B14" s="43" t="s">
        <v>54</v>
      </c>
      <c r="C14" s="2" t="s">
        <v>53</v>
      </c>
      <c r="D14" s="5">
        <f>SUM(E14:G14)-MIN(E14:G14)</f>
        <v>1599</v>
      </c>
      <c r="E14" s="3">
        <v>803</v>
      </c>
      <c r="F14" s="5">
        <v>796</v>
      </c>
      <c r="G14" s="5">
        <v>0</v>
      </c>
      <c r="H14" s="5"/>
      <c r="I14" s="5">
        <v>9</v>
      </c>
      <c r="J14" s="43" t="s">
        <v>52</v>
      </c>
      <c r="K14" s="2" t="s">
        <v>68</v>
      </c>
      <c r="L14" s="31" t="s">
        <v>69</v>
      </c>
      <c r="M14" s="56" t="s">
        <v>432</v>
      </c>
      <c r="N14" s="56" t="s">
        <v>432</v>
      </c>
    </row>
    <row r="15" spans="1:14" ht="12.75">
      <c r="A15" s="8">
        <v>10</v>
      </c>
      <c r="B15" s="43" t="s">
        <v>56</v>
      </c>
      <c r="C15" s="2" t="s">
        <v>30</v>
      </c>
      <c r="D15" s="5">
        <f>SUM(E15:G15)-MIN(E15:G15)</f>
        <v>1194</v>
      </c>
      <c r="E15" s="3">
        <v>566</v>
      </c>
      <c r="F15" s="5">
        <v>628</v>
      </c>
      <c r="G15" s="5">
        <v>0</v>
      </c>
      <c r="H15" s="5"/>
      <c r="I15" s="5">
        <v>10</v>
      </c>
      <c r="J15" s="43" t="s">
        <v>54</v>
      </c>
      <c r="K15" s="2" t="s">
        <v>68</v>
      </c>
      <c r="L15" s="31" t="s">
        <v>71</v>
      </c>
      <c r="M15" s="55" t="s">
        <v>434</v>
      </c>
      <c r="N15" s="55" t="s">
        <v>434</v>
      </c>
    </row>
    <row r="16" spans="1:14" ht="12.75">
      <c r="A16" s="8">
        <v>11</v>
      </c>
      <c r="B16" s="43" t="s">
        <v>57</v>
      </c>
      <c r="C16" s="2" t="s">
        <v>51</v>
      </c>
      <c r="D16" s="5">
        <f>SUM(E16:G16)-MIN(E16:G16)</f>
        <v>1080</v>
      </c>
      <c r="E16" s="3">
        <v>514</v>
      </c>
      <c r="F16" s="5">
        <v>566</v>
      </c>
      <c r="G16" s="5">
        <v>0</v>
      </c>
      <c r="H16" s="5"/>
      <c r="I16" s="5">
        <v>11</v>
      </c>
      <c r="J16" s="43" t="s">
        <v>408</v>
      </c>
      <c r="K16" s="43" t="s">
        <v>30</v>
      </c>
      <c r="M16" s="56" t="s">
        <v>435</v>
      </c>
      <c r="N16" s="56" t="s">
        <v>435</v>
      </c>
    </row>
    <row r="17" spans="1:14" ht="12.75">
      <c r="A17" s="8">
        <v>12</v>
      </c>
      <c r="B17" s="43" t="s">
        <v>405</v>
      </c>
      <c r="C17" s="43" t="s">
        <v>30</v>
      </c>
      <c r="D17" s="5">
        <f>SUM(E17:G17)-MIN(E17:G17)</f>
        <v>1021</v>
      </c>
      <c r="E17" s="3">
        <v>0</v>
      </c>
      <c r="F17" s="5">
        <v>1021</v>
      </c>
      <c r="G17" s="5">
        <v>0</v>
      </c>
      <c r="H17" s="5"/>
      <c r="I17" s="5">
        <v>12</v>
      </c>
      <c r="J17" s="43" t="s">
        <v>57</v>
      </c>
      <c r="K17" s="2" t="s">
        <v>65</v>
      </c>
      <c r="L17" s="31" t="s">
        <v>73</v>
      </c>
      <c r="M17" s="55" t="s">
        <v>437</v>
      </c>
      <c r="N17" s="55" t="s">
        <v>437</v>
      </c>
    </row>
    <row r="18" spans="1:14" ht="12.75">
      <c r="A18" s="8">
        <v>13</v>
      </c>
      <c r="B18" s="43" t="s">
        <v>58</v>
      </c>
      <c r="C18" s="2" t="s">
        <v>30</v>
      </c>
      <c r="D18" s="5">
        <f>SUM(E18:G18)-MIN(E18:G18)</f>
        <v>828</v>
      </c>
      <c r="E18" s="3">
        <v>400</v>
      </c>
      <c r="F18" s="5">
        <v>428</v>
      </c>
      <c r="G18" s="5">
        <v>0</v>
      </c>
      <c r="H18" s="5"/>
      <c r="I18" s="5">
        <v>13</v>
      </c>
      <c r="J18" s="43" t="s">
        <v>409</v>
      </c>
      <c r="K18" s="43" t="s">
        <v>30</v>
      </c>
      <c r="L18" s="10"/>
      <c r="M18" s="56" t="s">
        <v>438</v>
      </c>
      <c r="N18" s="56" t="s">
        <v>438</v>
      </c>
    </row>
    <row r="19" spans="1:14" ht="12.75">
      <c r="A19" s="8">
        <v>14</v>
      </c>
      <c r="B19" s="43" t="s">
        <v>406</v>
      </c>
      <c r="C19" s="43" t="s">
        <v>53</v>
      </c>
      <c r="D19" s="3">
        <f>SUM(E19:G19)-MIN(E19:G19)</f>
        <v>807</v>
      </c>
      <c r="E19" s="5">
        <v>0</v>
      </c>
      <c r="F19" s="3">
        <v>807</v>
      </c>
      <c r="G19" s="3">
        <v>0</v>
      </c>
      <c r="H19" s="5"/>
      <c r="I19" s="5">
        <v>14</v>
      </c>
      <c r="J19" s="43" t="s">
        <v>49</v>
      </c>
      <c r="K19" s="2" t="s">
        <v>62</v>
      </c>
      <c r="L19" s="31" t="s">
        <v>72</v>
      </c>
      <c r="M19" s="55" t="s">
        <v>439</v>
      </c>
      <c r="N19" s="55" t="s">
        <v>439</v>
      </c>
    </row>
    <row r="20" spans="1:14" ht="12.75">
      <c r="A20" s="8">
        <v>15</v>
      </c>
      <c r="B20" s="43" t="s">
        <v>407</v>
      </c>
      <c r="C20" s="43" t="s">
        <v>53</v>
      </c>
      <c r="D20" s="3">
        <f>SUM(E20:G20)-MIN(E20:G20)</f>
        <v>792</v>
      </c>
      <c r="E20" s="5">
        <v>0</v>
      </c>
      <c r="F20" s="3">
        <v>792</v>
      </c>
      <c r="G20" s="3">
        <v>0</v>
      </c>
      <c r="H20" s="5"/>
      <c r="I20" s="5">
        <v>15</v>
      </c>
      <c r="J20" s="43" t="s">
        <v>56</v>
      </c>
      <c r="K20" s="2" t="s">
        <v>60</v>
      </c>
      <c r="L20" s="31" t="s">
        <v>74</v>
      </c>
      <c r="M20" s="45" t="s">
        <v>440</v>
      </c>
      <c r="N20" s="45" t="s">
        <v>440</v>
      </c>
    </row>
    <row r="21" spans="1:14" ht="12.75">
      <c r="A21" s="8">
        <v>16</v>
      </c>
      <c r="B21" s="43" t="s">
        <v>408</v>
      </c>
      <c r="C21" s="43" t="s">
        <v>30</v>
      </c>
      <c r="D21" s="3">
        <f>SUM(E21:G21)-MIN(E21:G21)</f>
        <v>768</v>
      </c>
      <c r="E21" s="5">
        <v>0</v>
      </c>
      <c r="F21" s="5">
        <v>768</v>
      </c>
      <c r="G21" s="5">
        <v>0</v>
      </c>
      <c r="H21" s="5"/>
      <c r="I21" s="5">
        <v>16</v>
      </c>
      <c r="J21" s="43" t="s">
        <v>410</v>
      </c>
      <c r="K21" s="43" t="s">
        <v>30</v>
      </c>
      <c r="M21" s="55" t="s">
        <v>441</v>
      </c>
      <c r="N21" s="55" t="s">
        <v>441</v>
      </c>
    </row>
    <row r="22" spans="1:14" ht="12.75">
      <c r="A22" s="8">
        <v>17</v>
      </c>
      <c r="B22" s="43" t="s">
        <v>409</v>
      </c>
      <c r="C22" s="43" t="s">
        <v>30</v>
      </c>
      <c r="D22" s="3">
        <f>SUM(E22:G22)-MIN(E22:G22)</f>
        <v>733</v>
      </c>
      <c r="E22" s="5">
        <v>0</v>
      </c>
      <c r="F22" s="3">
        <v>733</v>
      </c>
      <c r="G22" s="5">
        <v>0</v>
      </c>
      <c r="H22" s="5"/>
      <c r="I22" s="5">
        <v>17</v>
      </c>
      <c r="J22" s="43" t="s">
        <v>58</v>
      </c>
      <c r="K22" s="2" t="s">
        <v>60</v>
      </c>
      <c r="L22" s="31" t="s">
        <v>75</v>
      </c>
      <c r="M22" s="55" t="s">
        <v>442</v>
      </c>
      <c r="N22" s="55" t="s">
        <v>442</v>
      </c>
    </row>
    <row r="23" spans="1:14" ht="12.75">
      <c r="A23" s="8">
        <v>18</v>
      </c>
      <c r="B23" s="43" t="s">
        <v>410</v>
      </c>
      <c r="C23" s="43" t="s">
        <v>30</v>
      </c>
      <c r="D23" s="3">
        <f>SUM(E23:G23)-MIN(E23:G23)</f>
        <v>622</v>
      </c>
      <c r="E23" s="5">
        <v>0</v>
      </c>
      <c r="F23" s="5">
        <v>622</v>
      </c>
      <c r="G23" s="5">
        <v>0</v>
      </c>
      <c r="H23" s="5"/>
      <c r="I23" s="5">
        <v>18</v>
      </c>
      <c r="J23" s="49" t="s">
        <v>411</v>
      </c>
      <c r="K23" s="50" t="s">
        <v>51</v>
      </c>
      <c r="M23" s="55" t="s">
        <v>443</v>
      </c>
      <c r="N23" s="55" t="s">
        <v>443</v>
      </c>
    </row>
    <row r="24" spans="1:14" ht="12.75">
      <c r="A24" s="8">
        <v>19</v>
      </c>
      <c r="B24" s="49" t="s">
        <v>411</v>
      </c>
      <c r="C24" s="50" t="s">
        <v>51</v>
      </c>
      <c r="D24" s="3">
        <f>SUM(E24:G24)-MIN(E24:G24)</f>
        <v>620</v>
      </c>
      <c r="E24" s="5">
        <v>0</v>
      </c>
      <c r="F24" s="5">
        <v>620</v>
      </c>
      <c r="G24" s="3">
        <v>0</v>
      </c>
      <c r="H24" s="5"/>
      <c r="I24" s="5">
        <v>19</v>
      </c>
      <c r="J24" s="43" t="s">
        <v>412</v>
      </c>
      <c r="K24" s="43" t="s">
        <v>51</v>
      </c>
      <c r="M24" s="45" t="s">
        <v>444</v>
      </c>
      <c r="N24" s="45" t="s">
        <v>444</v>
      </c>
    </row>
    <row r="25" spans="1:14" ht="12.75">
      <c r="A25" s="8">
        <v>20</v>
      </c>
      <c r="B25" s="43" t="s">
        <v>412</v>
      </c>
      <c r="C25" s="43" t="s">
        <v>51</v>
      </c>
      <c r="D25" s="3">
        <f>SUM(E25:G25)-MIN(E25:G25)</f>
        <v>377</v>
      </c>
      <c r="E25" s="5">
        <v>0</v>
      </c>
      <c r="F25" s="3">
        <v>377</v>
      </c>
      <c r="G25" s="5">
        <v>0</v>
      </c>
      <c r="H25" s="5"/>
      <c r="I25" s="5">
        <v>20</v>
      </c>
      <c r="J25" s="43" t="s">
        <v>59</v>
      </c>
      <c r="K25" s="2" t="s">
        <v>68</v>
      </c>
      <c r="L25" s="31" t="s">
        <v>76</v>
      </c>
      <c r="M25" s="35"/>
      <c r="N25" s="31" t="s">
        <v>76</v>
      </c>
    </row>
    <row r="26" spans="1:9" ht="12.75">
      <c r="A26" s="8">
        <v>21</v>
      </c>
      <c r="B26" s="43" t="s">
        <v>59</v>
      </c>
      <c r="C26" s="2" t="s">
        <v>53</v>
      </c>
      <c r="D26" s="5">
        <f>SUM(E26:G26)-MIN(E26:G26)</f>
        <v>280</v>
      </c>
      <c r="E26" s="3">
        <v>280</v>
      </c>
      <c r="F26" s="5">
        <f>-E198</f>
        <v>0</v>
      </c>
      <c r="G26" s="5">
        <v>0</v>
      </c>
      <c r="H26" s="5"/>
      <c r="I26" s="5"/>
    </row>
    <row r="27" spans="1:14" ht="12.75">
      <c r="A27" s="8"/>
      <c r="B27" s="8"/>
      <c r="C27" s="18"/>
      <c r="D27" s="21"/>
      <c r="E27" s="5"/>
      <c r="F27" s="5"/>
      <c r="G27" s="5"/>
      <c r="H27" s="5"/>
      <c r="J27" s="14"/>
      <c r="K27" s="14"/>
      <c r="L27" s="10"/>
      <c r="M27" s="10"/>
      <c r="N27" s="10"/>
    </row>
    <row r="28" spans="2:14" ht="12.75">
      <c r="B28" s="8"/>
      <c r="C28" s="18"/>
      <c r="D28" s="48"/>
      <c r="E28" s="5"/>
      <c r="F28" s="5"/>
      <c r="G28" s="5"/>
      <c r="J28" s="14"/>
      <c r="K28" s="14"/>
      <c r="L28" s="10"/>
      <c r="M28" s="10"/>
      <c r="N28" s="10"/>
    </row>
    <row r="29" spans="2:14" ht="12.75">
      <c r="B29" s="8"/>
      <c r="C29" s="18"/>
      <c r="D29" s="48"/>
      <c r="E29" s="5"/>
      <c r="F29" s="5"/>
      <c r="H29" s="5"/>
      <c r="J29" s="14"/>
      <c r="K29" s="14"/>
      <c r="M29" s="10"/>
      <c r="N29" s="10"/>
    </row>
    <row r="30" spans="2:14" ht="12.75">
      <c r="B30" s="8"/>
      <c r="C30" s="18"/>
      <c r="D30" s="48"/>
      <c r="E30" s="5"/>
      <c r="F30" s="5"/>
      <c r="H30" s="5"/>
      <c r="J30" s="14"/>
      <c r="K30" s="14"/>
      <c r="L30" s="10"/>
      <c r="M30" s="10"/>
      <c r="N30" s="10"/>
    </row>
    <row r="31" spans="2:14" ht="12.75">
      <c r="B31" s="8"/>
      <c r="C31" s="18"/>
      <c r="D31" s="48"/>
      <c r="E31" s="5"/>
      <c r="F31" s="5"/>
      <c r="J31" s="14"/>
      <c r="K31" s="14"/>
      <c r="L31" s="10"/>
      <c r="M31" s="10"/>
      <c r="N31" s="10"/>
    </row>
    <row r="32" spans="2:14" ht="12.75">
      <c r="B32" s="8"/>
      <c r="C32" s="18"/>
      <c r="D32" s="48"/>
      <c r="E32" s="5"/>
      <c r="F32" s="5"/>
      <c r="G32" s="5"/>
      <c r="J32" s="14"/>
      <c r="K32" s="14"/>
      <c r="L32" s="10"/>
      <c r="N32" s="10"/>
    </row>
    <row r="33" spans="4:14" ht="12.75">
      <c r="D33" s="3"/>
      <c r="E33" s="5"/>
      <c r="J33" s="14"/>
      <c r="K33" s="14"/>
      <c r="M33" s="10"/>
      <c r="N33" s="10"/>
    </row>
    <row r="34" spans="2:14" ht="12.75">
      <c r="B34" s="14"/>
      <c r="C34" s="14"/>
      <c r="D34" s="48"/>
      <c r="E34" s="5"/>
      <c r="J34" s="14"/>
      <c r="K34" s="14"/>
      <c r="L34" s="34"/>
      <c r="M34" s="10"/>
      <c r="N34" s="10"/>
    </row>
    <row r="35" spans="2:14" ht="12.75">
      <c r="B35" s="14"/>
      <c r="C35" s="14"/>
      <c r="D35" s="48"/>
      <c r="E35" s="5"/>
      <c r="J35" s="14"/>
      <c r="K35" s="14"/>
      <c r="N35" s="10"/>
    </row>
    <row r="36" spans="10:14" ht="12.75">
      <c r="J36" s="14"/>
      <c r="K36" s="14"/>
      <c r="L36" s="34"/>
      <c r="M36" s="10"/>
      <c r="N36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3.625" style="2" customWidth="1"/>
    <col min="2" max="2" width="25.625" style="2" customWidth="1"/>
    <col min="3" max="3" width="13.00390625" style="31" bestFit="1" customWidth="1"/>
    <col min="4" max="4" width="8.875" style="3" customWidth="1"/>
    <col min="5" max="7" width="8.875" style="3" bestFit="1" customWidth="1"/>
    <col min="8" max="8" width="3.125" style="2" customWidth="1"/>
    <col min="9" max="9" width="3.625" style="2" customWidth="1"/>
    <col min="10" max="10" width="22.125" style="2" bestFit="1" customWidth="1"/>
    <col min="11" max="11" width="8.00390625" style="2" bestFit="1" customWidth="1"/>
    <col min="12" max="13" width="8.875" style="3" bestFit="1" customWidth="1"/>
    <col min="14" max="14" width="9.875" style="2" bestFit="1" customWidth="1"/>
    <col min="15" max="16384" width="9.00390625" style="2" customWidth="1"/>
  </cols>
  <sheetData>
    <row r="1" spans="1:12" ht="12.75">
      <c r="A1" s="4" t="s">
        <v>13</v>
      </c>
      <c r="I1" s="4"/>
      <c r="L1" s="5"/>
    </row>
    <row r="2" spans="9:12" ht="12.75">
      <c r="I2" s="41" t="s">
        <v>24</v>
      </c>
      <c r="L2" s="5" t="s">
        <v>0</v>
      </c>
    </row>
    <row r="3" spans="1:14" ht="12.75">
      <c r="A3" s="41" t="s">
        <v>24</v>
      </c>
      <c r="I3" s="4" t="s">
        <v>1</v>
      </c>
      <c r="J3" s="4" t="s">
        <v>3</v>
      </c>
      <c r="K3" s="4" t="s">
        <v>4</v>
      </c>
      <c r="N3" s="4" t="s">
        <v>6</v>
      </c>
    </row>
    <row r="4" spans="1:14" ht="12.75">
      <c r="A4" s="4" t="s">
        <v>1</v>
      </c>
      <c r="B4" s="4" t="s">
        <v>3</v>
      </c>
      <c r="C4" s="4" t="s">
        <v>4</v>
      </c>
      <c r="D4" s="5" t="s">
        <v>5</v>
      </c>
      <c r="E4" s="6">
        <v>40642</v>
      </c>
      <c r="F4" s="6">
        <v>40684</v>
      </c>
      <c r="G4" s="6">
        <v>40719</v>
      </c>
      <c r="L4" s="6">
        <v>40642</v>
      </c>
      <c r="M4" s="6">
        <v>40684</v>
      </c>
      <c r="N4" s="4" t="s">
        <v>7</v>
      </c>
    </row>
    <row r="5" spans="12:13" ht="12.75">
      <c r="L5" s="6"/>
      <c r="M5" s="6"/>
    </row>
    <row r="6" spans="1:14" ht="12.75">
      <c r="A6" s="8">
        <v>1</v>
      </c>
      <c r="B6" s="43" t="s">
        <v>212</v>
      </c>
      <c r="C6" s="2" t="s">
        <v>53</v>
      </c>
      <c r="D6" s="5">
        <f>SUM(E6:G6)-MIN(E6:G6)</f>
        <v>1810</v>
      </c>
      <c r="E6" s="3">
        <v>907</v>
      </c>
      <c r="F6" s="46">
        <v>903</v>
      </c>
      <c r="G6" s="5">
        <v>0</v>
      </c>
      <c r="H6" s="9"/>
      <c r="I6" s="60">
        <v>1</v>
      </c>
      <c r="J6" s="61" t="s">
        <v>213</v>
      </c>
      <c r="K6" s="64" t="s">
        <v>68</v>
      </c>
      <c r="L6" s="72" t="s">
        <v>229</v>
      </c>
      <c r="M6" s="63" t="s">
        <v>613</v>
      </c>
      <c r="N6" s="63" t="s">
        <v>613</v>
      </c>
    </row>
    <row r="7" spans="1:14" ht="12.75">
      <c r="A7" s="8">
        <v>2</v>
      </c>
      <c r="B7" s="43" t="s">
        <v>213</v>
      </c>
      <c r="C7" s="2" t="s">
        <v>53</v>
      </c>
      <c r="D7" s="5">
        <f>SUM(E7:G7)-MIN(E7:G7)</f>
        <v>1764</v>
      </c>
      <c r="E7" s="3">
        <v>873</v>
      </c>
      <c r="F7" s="46">
        <v>891</v>
      </c>
      <c r="G7" s="5">
        <v>0</v>
      </c>
      <c r="H7" s="9"/>
      <c r="I7" s="60">
        <v>2</v>
      </c>
      <c r="J7" s="61" t="s">
        <v>212</v>
      </c>
      <c r="K7" s="64" t="s">
        <v>68</v>
      </c>
      <c r="L7" s="72" t="s">
        <v>230</v>
      </c>
      <c r="M7" s="63" t="s">
        <v>614</v>
      </c>
      <c r="N7" s="63" t="s">
        <v>614</v>
      </c>
    </row>
    <row r="8" spans="1:14" ht="12.75">
      <c r="A8" s="8">
        <v>3</v>
      </c>
      <c r="B8" s="43" t="s">
        <v>214</v>
      </c>
      <c r="C8" s="2" t="s">
        <v>28</v>
      </c>
      <c r="D8" s="5">
        <f>SUM(E8:G8)-MIN(E8:G8)</f>
        <v>1564</v>
      </c>
      <c r="E8" s="3">
        <v>790</v>
      </c>
      <c r="F8" s="46">
        <v>774</v>
      </c>
      <c r="G8" s="5">
        <v>0</v>
      </c>
      <c r="H8" s="9"/>
      <c r="I8" s="60">
        <v>3</v>
      </c>
      <c r="J8" s="61" t="s">
        <v>219</v>
      </c>
      <c r="K8" s="64" t="s">
        <v>65</v>
      </c>
      <c r="L8" s="72" t="s">
        <v>234</v>
      </c>
      <c r="M8" s="63" t="s">
        <v>615</v>
      </c>
      <c r="N8" s="63" t="s">
        <v>615</v>
      </c>
    </row>
    <row r="9" spans="1:14" ht="12.75">
      <c r="A9" s="8">
        <v>4</v>
      </c>
      <c r="B9" s="43" t="s">
        <v>215</v>
      </c>
      <c r="C9" s="2" t="s">
        <v>53</v>
      </c>
      <c r="D9" s="5">
        <f>SUM(E9:G9)-MIN(E9:G9)</f>
        <v>1545</v>
      </c>
      <c r="E9" s="3">
        <v>790</v>
      </c>
      <c r="F9" s="46">
        <v>755</v>
      </c>
      <c r="G9" s="5">
        <v>0</v>
      </c>
      <c r="H9" s="9"/>
      <c r="I9" s="5">
        <v>4</v>
      </c>
      <c r="J9" s="43" t="s">
        <v>221</v>
      </c>
      <c r="K9" s="2" t="s">
        <v>68</v>
      </c>
      <c r="L9" s="23" t="s">
        <v>233</v>
      </c>
      <c r="M9" s="45" t="s">
        <v>616</v>
      </c>
      <c r="N9" s="45" t="s">
        <v>616</v>
      </c>
    </row>
    <row r="10" spans="1:14" ht="12.75">
      <c r="A10" s="8">
        <v>5</v>
      </c>
      <c r="B10" s="43" t="s">
        <v>216</v>
      </c>
      <c r="C10" s="2" t="s">
        <v>28</v>
      </c>
      <c r="D10" s="5">
        <f>SUM(E10:G10)-MIN(E10:G10)</f>
        <v>1504</v>
      </c>
      <c r="E10" s="3">
        <v>772</v>
      </c>
      <c r="F10" s="46">
        <v>732</v>
      </c>
      <c r="G10" s="5">
        <v>0</v>
      </c>
      <c r="H10" s="9"/>
      <c r="I10" s="5">
        <v>5</v>
      </c>
      <c r="J10" s="43" t="s">
        <v>220</v>
      </c>
      <c r="K10" s="2" t="s">
        <v>62</v>
      </c>
      <c r="L10" s="23" t="s">
        <v>231</v>
      </c>
      <c r="M10" s="45" t="s">
        <v>618</v>
      </c>
      <c r="N10" s="23" t="s">
        <v>231</v>
      </c>
    </row>
    <row r="11" spans="1:14" ht="12.75">
      <c r="A11" s="8">
        <v>6</v>
      </c>
      <c r="B11" s="43" t="s">
        <v>217</v>
      </c>
      <c r="C11" s="2" t="s">
        <v>51</v>
      </c>
      <c r="D11" s="5">
        <f>SUM(E11:G11)-MIN(E11:G11)</f>
        <v>1424</v>
      </c>
      <c r="E11" s="3">
        <v>712</v>
      </c>
      <c r="F11" s="46">
        <v>712</v>
      </c>
      <c r="G11" s="5">
        <v>0</v>
      </c>
      <c r="H11" s="9"/>
      <c r="I11" s="5">
        <v>6</v>
      </c>
      <c r="J11" s="43" t="s">
        <v>216</v>
      </c>
      <c r="K11" s="2" t="s">
        <v>62</v>
      </c>
      <c r="L11" s="23" t="s">
        <v>232</v>
      </c>
      <c r="M11" s="45" t="s">
        <v>617</v>
      </c>
      <c r="N11" s="45" t="s">
        <v>617</v>
      </c>
    </row>
    <row r="12" spans="1:14" ht="12.75">
      <c r="A12" s="8">
        <v>7</v>
      </c>
      <c r="B12" s="43" t="s">
        <v>218</v>
      </c>
      <c r="C12" s="2" t="s">
        <v>28</v>
      </c>
      <c r="D12" s="5">
        <f>SUM(E12:G12)-MIN(E12:G12)</f>
        <v>1413</v>
      </c>
      <c r="E12" s="3">
        <v>684</v>
      </c>
      <c r="F12" s="46">
        <v>729</v>
      </c>
      <c r="G12" s="5">
        <v>0</v>
      </c>
      <c r="H12" s="9"/>
      <c r="I12" s="5">
        <v>7</v>
      </c>
      <c r="J12" s="43" t="s">
        <v>214</v>
      </c>
      <c r="K12" s="2" t="s">
        <v>62</v>
      </c>
      <c r="L12" s="23" t="s">
        <v>245</v>
      </c>
      <c r="M12" s="45" t="s">
        <v>619</v>
      </c>
      <c r="N12" s="45" t="s">
        <v>619</v>
      </c>
    </row>
    <row r="13" spans="1:14" ht="12.75">
      <c r="A13" s="8">
        <v>8</v>
      </c>
      <c r="B13" s="43" t="s">
        <v>219</v>
      </c>
      <c r="C13" s="2" t="s">
        <v>51</v>
      </c>
      <c r="D13" s="5">
        <f>SUM(E13:G13)-MIN(E13:G13)</f>
        <v>1358</v>
      </c>
      <c r="E13" s="3">
        <v>662</v>
      </c>
      <c r="F13" s="46">
        <v>696</v>
      </c>
      <c r="G13" s="5">
        <v>0</v>
      </c>
      <c r="H13" s="9"/>
      <c r="I13" s="5">
        <v>8</v>
      </c>
      <c r="J13" s="43" t="s">
        <v>612</v>
      </c>
      <c r="K13" s="43" t="s">
        <v>60</v>
      </c>
      <c r="L13" s="59"/>
      <c r="M13" s="55" t="s">
        <v>620</v>
      </c>
      <c r="N13" s="55" t="s">
        <v>620</v>
      </c>
    </row>
    <row r="14" spans="1:14" ht="12.75">
      <c r="A14" s="8">
        <v>9</v>
      </c>
      <c r="B14" s="43" t="s">
        <v>221</v>
      </c>
      <c r="C14" s="2" t="s">
        <v>53</v>
      </c>
      <c r="D14" s="5">
        <f>SUM(E14:G14)-MIN(E14:G14)</f>
        <v>1264</v>
      </c>
      <c r="E14" s="3">
        <v>647</v>
      </c>
      <c r="F14" s="46">
        <v>617</v>
      </c>
      <c r="G14" s="5">
        <v>0</v>
      </c>
      <c r="H14" s="9"/>
      <c r="I14" s="5">
        <v>9</v>
      </c>
      <c r="J14" s="43" t="s">
        <v>610</v>
      </c>
      <c r="K14" s="47" t="s">
        <v>53</v>
      </c>
      <c r="L14" s="59"/>
      <c r="M14" s="55" t="s">
        <v>621</v>
      </c>
      <c r="N14" s="55" t="s">
        <v>621</v>
      </c>
    </row>
    <row r="15" spans="1:14" ht="12.75">
      <c r="A15" s="8">
        <v>10</v>
      </c>
      <c r="B15" s="43" t="s">
        <v>220</v>
      </c>
      <c r="C15" s="2" t="s">
        <v>28</v>
      </c>
      <c r="D15" s="5">
        <f>SUM(E15:G15)-MIN(E15:G15)</f>
        <v>1251</v>
      </c>
      <c r="E15" s="3">
        <v>657</v>
      </c>
      <c r="F15" s="46">
        <v>594</v>
      </c>
      <c r="G15" s="5">
        <v>0</v>
      </c>
      <c r="H15" s="9"/>
      <c r="I15" s="5">
        <v>10</v>
      </c>
      <c r="J15" s="43" t="s">
        <v>217</v>
      </c>
      <c r="K15" s="2" t="s">
        <v>65</v>
      </c>
      <c r="L15" s="23" t="s">
        <v>235</v>
      </c>
      <c r="M15" s="45" t="s">
        <v>622</v>
      </c>
      <c r="N15" s="45" t="s">
        <v>622</v>
      </c>
    </row>
    <row r="16" spans="1:14" ht="12.75">
      <c r="A16" s="8">
        <v>11</v>
      </c>
      <c r="B16" s="43" t="s">
        <v>222</v>
      </c>
      <c r="C16" s="2" t="s">
        <v>53</v>
      </c>
      <c r="D16" s="5">
        <f>SUM(E16:G16)-MIN(E16:G16)</f>
        <v>1184</v>
      </c>
      <c r="E16" s="3">
        <v>620</v>
      </c>
      <c r="F16" s="46">
        <v>564</v>
      </c>
      <c r="G16" s="5">
        <v>0</v>
      </c>
      <c r="H16" s="9"/>
      <c r="I16" s="5">
        <v>11</v>
      </c>
      <c r="J16" s="43" t="s">
        <v>215</v>
      </c>
      <c r="K16" s="2" t="s">
        <v>68</v>
      </c>
      <c r="L16" s="23" t="s">
        <v>241</v>
      </c>
      <c r="M16" s="45" t="s">
        <v>623</v>
      </c>
      <c r="N16" s="45" t="s">
        <v>623</v>
      </c>
    </row>
    <row r="17" spans="1:14" ht="12.75">
      <c r="A17" s="8">
        <v>12</v>
      </c>
      <c r="B17" s="43" t="s">
        <v>224</v>
      </c>
      <c r="C17" s="2" t="s">
        <v>51</v>
      </c>
      <c r="D17" s="5">
        <f>SUM(E17:G17)-MIN(E17:G17)</f>
        <v>1133</v>
      </c>
      <c r="E17" s="3">
        <v>506</v>
      </c>
      <c r="F17" s="46">
        <v>627</v>
      </c>
      <c r="G17" s="5">
        <v>0</v>
      </c>
      <c r="H17" s="9"/>
      <c r="I17" s="5">
        <v>12</v>
      </c>
      <c r="J17" s="43" t="s">
        <v>224</v>
      </c>
      <c r="K17" s="2" t="s">
        <v>65</v>
      </c>
      <c r="L17" s="23" t="s">
        <v>236</v>
      </c>
      <c r="M17" s="45" t="s">
        <v>628</v>
      </c>
      <c r="N17" s="23" t="s">
        <v>236</v>
      </c>
    </row>
    <row r="18" spans="1:14" ht="12.75">
      <c r="A18" s="8">
        <v>13</v>
      </c>
      <c r="B18" s="43" t="s">
        <v>223</v>
      </c>
      <c r="C18" s="2" t="s">
        <v>28</v>
      </c>
      <c r="D18" s="5">
        <f>SUM(E18:G18)-MIN(E18:G18)</f>
        <v>1097</v>
      </c>
      <c r="E18" s="3">
        <v>581</v>
      </c>
      <c r="F18" s="46">
        <v>516</v>
      </c>
      <c r="G18" s="5">
        <v>0</v>
      </c>
      <c r="H18" s="9"/>
      <c r="I18" s="5">
        <v>13</v>
      </c>
      <c r="J18" s="43" t="s">
        <v>222</v>
      </c>
      <c r="K18" s="2" t="s">
        <v>68</v>
      </c>
      <c r="L18" s="23" t="s">
        <v>237</v>
      </c>
      <c r="M18" s="45" t="s">
        <v>624</v>
      </c>
      <c r="N18" s="45" t="s">
        <v>624</v>
      </c>
    </row>
    <row r="19" spans="1:14" ht="12.75">
      <c r="A19" s="8">
        <v>14</v>
      </c>
      <c r="B19" s="43" t="s">
        <v>225</v>
      </c>
      <c r="C19" s="2" t="s">
        <v>28</v>
      </c>
      <c r="D19" s="5">
        <f>SUM(E19:G19)-MIN(E19:G19)</f>
        <v>845</v>
      </c>
      <c r="E19" s="3">
        <v>420</v>
      </c>
      <c r="F19" s="46">
        <v>425</v>
      </c>
      <c r="G19" s="5">
        <v>0</v>
      </c>
      <c r="H19" s="9"/>
      <c r="I19" s="5">
        <v>14</v>
      </c>
      <c r="J19" s="43" t="s">
        <v>223</v>
      </c>
      <c r="K19" s="2" t="s">
        <v>62</v>
      </c>
      <c r="L19" s="23" t="s">
        <v>238</v>
      </c>
      <c r="M19" s="45" t="s">
        <v>629</v>
      </c>
      <c r="N19" s="23" t="s">
        <v>238</v>
      </c>
    </row>
    <row r="20" spans="1:14" ht="12.75">
      <c r="A20" s="8">
        <v>15</v>
      </c>
      <c r="B20" s="43" t="s">
        <v>609</v>
      </c>
      <c r="C20" s="43" t="s">
        <v>51</v>
      </c>
      <c r="D20" s="5">
        <f>SUM(E20:G20)-MIN(E20:G20)</f>
        <v>825</v>
      </c>
      <c r="E20" s="3">
        <v>0</v>
      </c>
      <c r="F20" s="46">
        <v>825</v>
      </c>
      <c r="G20" s="5">
        <v>0</v>
      </c>
      <c r="H20" s="9"/>
      <c r="I20" s="5">
        <v>15</v>
      </c>
      <c r="J20" s="43" t="s">
        <v>609</v>
      </c>
      <c r="K20" s="43" t="s">
        <v>51</v>
      </c>
      <c r="L20" s="59"/>
      <c r="M20" s="55" t="s">
        <v>625</v>
      </c>
      <c r="N20" s="55" t="s">
        <v>625</v>
      </c>
    </row>
    <row r="21" spans="1:14" ht="12.75">
      <c r="A21" s="8">
        <v>16</v>
      </c>
      <c r="B21" s="43" t="s">
        <v>226</v>
      </c>
      <c r="C21" s="2" t="s">
        <v>28</v>
      </c>
      <c r="D21" s="5">
        <f>SUM(E21:G21)-MIN(E21:G21)</f>
        <v>767</v>
      </c>
      <c r="E21" s="3">
        <v>386</v>
      </c>
      <c r="F21" s="46">
        <v>381</v>
      </c>
      <c r="G21" s="5">
        <v>0</v>
      </c>
      <c r="H21" s="9"/>
      <c r="I21" s="5">
        <v>16</v>
      </c>
      <c r="J21" s="43" t="s">
        <v>611</v>
      </c>
      <c r="K21" s="43" t="s">
        <v>53</v>
      </c>
      <c r="L21" s="23"/>
      <c r="M21" s="55" t="s">
        <v>626</v>
      </c>
      <c r="N21" s="55" t="s">
        <v>626</v>
      </c>
    </row>
    <row r="22" spans="1:14" ht="12.75">
      <c r="A22" s="8">
        <v>17</v>
      </c>
      <c r="B22" s="43" t="s">
        <v>610</v>
      </c>
      <c r="C22" s="47" t="s">
        <v>53</v>
      </c>
      <c r="D22" s="5">
        <f>SUM(E22:G22)-MIN(E22:G22)</f>
        <v>712</v>
      </c>
      <c r="E22" s="19">
        <v>0</v>
      </c>
      <c r="F22" s="46">
        <v>712</v>
      </c>
      <c r="G22" s="5">
        <v>0</v>
      </c>
      <c r="H22" s="9"/>
      <c r="I22" s="5">
        <v>17</v>
      </c>
      <c r="J22" s="43" t="s">
        <v>226</v>
      </c>
      <c r="K22" s="2" t="s">
        <v>62</v>
      </c>
      <c r="L22" s="23" t="s">
        <v>240</v>
      </c>
      <c r="M22" s="55" t="s">
        <v>627</v>
      </c>
      <c r="N22" s="55" t="s">
        <v>627</v>
      </c>
    </row>
    <row r="23" spans="1:14" ht="12.75">
      <c r="A23" s="8">
        <v>18</v>
      </c>
      <c r="B23" s="43" t="s">
        <v>228</v>
      </c>
      <c r="C23" s="2" t="s">
        <v>53</v>
      </c>
      <c r="D23" s="5">
        <f>SUM(E23:G23)-MIN(E23:G23)</f>
        <v>637</v>
      </c>
      <c r="E23" s="3">
        <v>330</v>
      </c>
      <c r="F23" s="46">
        <v>307</v>
      </c>
      <c r="G23" s="5">
        <v>0</v>
      </c>
      <c r="H23" s="9"/>
      <c r="I23" s="5">
        <v>18</v>
      </c>
      <c r="J23" s="43" t="s">
        <v>218</v>
      </c>
      <c r="K23" s="2" t="s">
        <v>62</v>
      </c>
      <c r="L23" s="23" t="s">
        <v>239</v>
      </c>
      <c r="M23" s="45" t="s">
        <v>630</v>
      </c>
      <c r="N23" s="23" t="s">
        <v>239</v>
      </c>
    </row>
    <row r="24" spans="1:14" ht="12.75">
      <c r="A24" s="8">
        <v>19</v>
      </c>
      <c r="B24" s="43" t="s">
        <v>611</v>
      </c>
      <c r="C24" s="43" t="s">
        <v>53</v>
      </c>
      <c r="D24" s="5">
        <f>SUM(E24:G24)-MIN(E24:G24)</f>
        <v>538</v>
      </c>
      <c r="E24" s="3">
        <v>0</v>
      </c>
      <c r="F24" s="46">
        <v>538</v>
      </c>
      <c r="G24" s="5">
        <v>0</v>
      </c>
      <c r="H24" s="9"/>
      <c r="I24" s="5">
        <v>19</v>
      </c>
      <c r="J24" s="43" t="s">
        <v>228</v>
      </c>
      <c r="K24" s="2" t="s">
        <v>68</v>
      </c>
      <c r="L24" s="23" t="s">
        <v>244</v>
      </c>
      <c r="M24" s="45" t="s">
        <v>631</v>
      </c>
      <c r="N24" s="45" t="s">
        <v>631</v>
      </c>
    </row>
    <row r="25" spans="1:14" ht="12.75">
      <c r="A25" s="8">
        <v>20</v>
      </c>
      <c r="B25" s="43" t="s">
        <v>612</v>
      </c>
      <c r="C25" s="43" t="s">
        <v>60</v>
      </c>
      <c r="D25" s="5">
        <f>SUM(E25:G25)-MIN(E25:G25)</f>
        <v>442</v>
      </c>
      <c r="E25" s="3">
        <v>0</v>
      </c>
      <c r="F25" s="46">
        <v>442</v>
      </c>
      <c r="G25" s="5">
        <v>0</v>
      </c>
      <c r="H25" s="14"/>
      <c r="I25" s="3">
        <v>20</v>
      </c>
      <c r="J25" s="43" t="s">
        <v>225</v>
      </c>
      <c r="K25" s="2" t="s">
        <v>62</v>
      </c>
      <c r="L25" s="23" t="s">
        <v>242</v>
      </c>
      <c r="M25" s="45" t="s">
        <v>632</v>
      </c>
      <c r="N25" s="23" t="s">
        <v>242</v>
      </c>
    </row>
    <row r="26" spans="1:14" ht="12.75">
      <c r="A26" s="8">
        <v>21</v>
      </c>
      <c r="B26" s="43" t="s">
        <v>227</v>
      </c>
      <c r="C26" s="2" t="s">
        <v>28</v>
      </c>
      <c r="D26" s="5">
        <f>SUM(E26:G26)-MIN(E26:G26)</f>
        <v>339</v>
      </c>
      <c r="E26" s="3">
        <v>339</v>
      </c>
      <c r="F26" s="44">
        <v>0</v>
      </c>
      <c r="G26" s="5">
        <v>0</v>
      </c>
      <c r="H26" s="14"/>
      <c r="I26" s="3">
        <v>21</v>
      </c>
      <c r="J26" s="43" t="s">
        <v>227</v>
      </c>
      <c r="K26" s="2" t="s">
        <v>62</v>
      </c>
      <c r="L26" s="23" t="s">
        <v>243</v>
      </c>
      <c r="M26" s="59"/>
      <c r="N26" s="23" t="s">
        <v>243</v>
      </c>
    </row>
    <row r="27" spans="1:14" ht="12.75">
      <c r="A27" s="8"/>
      <c r="B27" s="20"/>
      <c r="C27" s="32"/>
      <c r="D27" s="5"/>
      <c r="E27" s="19"/>
      <c r="H27" s="14"/>
      <c r="I27" s="3"/>
      <c r="J27" s="14"/>
      <c r="K27" s="14"/>
      <c r="M27" s="12"/>
      <c r="N27" s="3"/>
    </row>
    <row r="28" spans="1:14" ht="12.75">
      <c r="A28" s="8"/>
      <c r="B28" s="18"/>
      <c r="C28" s="18"/>
      <c r="D28" s="5"/>
      <c r="E28" s="5"/>
      <c r="F28" s="5"/>
      <c r="H28" s="14"/>
      <c r="J28" s="14"/>
      <c r="K28" s="14"/>
      <c r="L28" s="10"/>
      <c r="M28" s="13"/>
      <c r="N28" s="3"/>
    </row>
    <row r="29" spans="1:14" ht="12.75">
      <c r="A29" s="8"/>
      <c r="B29" s="18"/>
      <c r="C29" s="18"/>
      <c r="D29" s="5"/>
      <c r="E29" s="5"/>
      <c r="G29" s="5"/>
      <c r="H29" s="14"/>
      <c r="J29" s="14"/>
      <c r="K29" s="14"/>
      <c r="L29" s="10"/>
      <c r="M29" s="13"/>
      <c r="N29" s="33"/>
    </row>
    <row r="30" spans="1:14" ht="12.75">
      <c r="A30" s="8"/>
      <c r="B30" s="20"/>
      <c r="C30" s="32"/>
      <c r="D30" s="5"/>
      <c r="E30" s="17"/>
      <c r="F30" s="5"/>
      <c r="H30" s="14"/>
      <c r="M30" s="13"/>
      <c r="N30" s="33"/>
    </row>
    <row r="31" spans="1:14" ht="12.75">
      <c r="A31" s="8"/>
      <c r="B31" s="20"/>
      <c r="C31" s="32"/>
      <c r="D31" s="5"/>
      <c r="F31" s="5"/>
      <c r="H31" s="14"/>
      <c r="L31" s="10"/>
      <c r="M31" s="13"/>
      <c r="N31" s="33"/>
    </row>
    <row r="32" spans="1:14" ht="12.75">
      <c r="A32" s="8"/>
      <c r="B32" s="18"/>
      <c r="C32" s="18"/>
      <c r="D32" s="5"/>
      <c r="F32" s="5"/>
      <c r="H32" s="14"/>
      <c r="L32" s="10"/>
      <c r="M32" s="13"/>
      <c r="N32" s="33"/>
    </row>
    <row r="33" spans="1:14" ht="12.75">
      <c r="A33" s="8"/>
      <c r="B33" s="18"/>
      <c r="C33" s="18"/>
      <c r="D33" s="5"/>
      <c r="F33" s="5"/>
      <c r="H33" s="14"/>
      <c r="J33" s="14"/>
      <c r="K33" s="14"/>
      <c r="L33" s="10"/>
      <c r="N33" s="33"/>
    </row>
    <row r="34" spans="1:14" ht="12.75">
      <c r="A34" s="8"/>
      <c r="B34" s="18"/>
      <c r="C34" s="18"/>
      <c r="D34" s="5"/>
      <c r="G34" s="5"/>
      <c r="H34" s="14"/>
      <c r="J34" s="14"/>
      <c r="K34" s="14"/>
      <c r="M34" s="10"/>
      <c r="N34" s="33"/>
    </row>
    <row r="35" spans="1:14" ht="12.75">
      <c r="A35" s="8"/>
      <c r="B35" s="18"/>
      <c r="C35" s="18"/>
      <c r="D35" s="5"/>
      <c r="E35" s="5"/>
      <c r="H35" s="14"/>
      <c r="J35" s="14"/>
      <c r="K35" s="14"/>
      <c r="L35" s="34"/>
      <c r="M35" s="10"/>
      <c r="N35" s="33"/>
    </row>
    <row r="36" spans="2:14" ht="12.75">
      <c r="B36" s="14"/>
      <c r="C36" s="18"/>
      <c r="H36" s="14"/>
      <c r="J36" s="14"/>
      <c r="K36" s="14"/>
      <c r="N36" s="33"/>
    </row>
    <row r="37" spans="2:14" ht="12.75">
      <c r="B37" s="14"/>
      <c r="H37" s="14"/>
      <c r="J37" s="14"/>
      <c r="K37" s="14"/>
      <c r="L37" s="34"/>
      <c r="M37" s="10"/>
      <c r="N37" s="3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3.50390625" style="2" customWidth="1"/>
    <col min="2" max="2" width="23.00390625" style="2" customWidth="1"/>
    <col min="3" max="3" width="12.75390625" style="2" customWidth="1"/>
    <col min="4" max="4" width="8.625" style="2" customWidth="1"/>
    <col min="5" max="7" width="8.875" style="3" bestFit="1" customWidth="1"/>
    <col min="8" max="8" width="3.625" style="3" customWidth="1"/>
    <col min="9" max="9" width="3.625" style="2" customWidth="1"/>
    <col min="10" max="10" width="25.875" style="2" customWidth="1"/>
    <col min="11" max="11" width="18.125" style="2" customWidth="1"/>
    <col min="12" max="13" width="8.875" style="3" bestFit="1" customWidth="1"/>
    <col min="14" max="14" width="9.875" style="3" bestFit="1" customWidth="1"/>
    <col min="15" max="16384" width="9.00390625" style="2" customWidth="1"/>
  </cols>
  <sheetData>
    <row r="1" spans="1:12" ht="12.75">
      <c r="A1" s="4" t="s">
        <v>13</v>
      </c>
      <c r="I1" s="4"/>
      <c r="L1" s="5"/>
    </row>
    <row r="2" spans="9:12" ht="12.75">
      <c r="I2" s="41" t="s">
        <v>25</v>
      </c>
      <c r="L2" s="5" t="s">
        <v>0</v>
      </c>
    </row>
    <row r="3" spans="1:14" ht="12.75">
      <c r="A3" s="41" t="s">
        <v>25</v>
      </c>
      <c r="I3" s="4" t="s">
        <v>1</v>
      </c>
      <c r="J3" s="4" t="s">
        <v>3</v>
      </c>
      <c r="K3" s="4" t="s">
        <v>4</v>
      </c>
      <c r="N3" s="5" t="s">
        <v>6</v>
      </c>
    </row>
    <row r="4" spans="1:14" ht="12.75">
      <c r="A4" s="4" t="s">
        <v>1</v>
      </c>
      <c r="B4" s="4" t="s">
        <v>2</v>
      </c>
      <c r="C4" s="4" t="s">
        <v>4</v>
      </c>
      <c r="D4" s="25" t="s">
        <v>9</v>
      </c>
      <c r="E4" s="6">
        <v>40642</v>
      </c>
      <c r="F4" s="6">
        <v>40684</v>
      </c>
      <c r="G4" s="6">
        <v>40719</v>
      </c>
      <c r="L4" s="6">
        <v>40642</v>
      </c>
      <c r="M4" s="6">
        <v>40684</v>
      </c>
      <c r="N4" s="5" t="s">
        <v>7</v>
      </c>
    </row>
    <row r="5" spans="6:8" ht="12.75">
      <c r="F5" s="5"/>
      <c r="G5" s="5"/>
      <c r="H5" s="5"/>
    </row>
    <row r="6" spans="1:14" ht="12.75">
      <c r="A6" s="8">
        <v>1</v>
      </c>
      <c r="B6" s="43" t="s">
        <v>27</v>
      </c>
      <c r="C6" s="2" t="s">
        <v>28</v>
      </c>
      <c r="D6" s="5">
        <f>SUM(E6:G6)-MIN(E6:G6)</f>
        <v>2479</v>
      </c>
      <c r="E6" s="3">
        <v>1171</v>
      </c>
      <c r="F6" s="5">
        <v>1308</v>
      </c>
      <c r="G6" s="5">
        <v>0</v>
      </c>
      <c r="H6" s="5"/>
      <c r="I6" s="60">
        <v>1</v>
      </c>
      <c r="J6" s="61" t="s">
        <v>27</v>
      </c>
      <c r="K6" s="64" t="s">
        <v>28</v>
      </c>
      <c r="L6" s="73" t="s">
        <v>37</v>
      </c>
      <c r="M6" s="74" t="s">
        <v>416</v>
      </c>
      <c r="N6" s="74" t="s">
        <v>416</v>
      </c>
    </row>
    <row r="7" spans="1:14" ht="12.75">
      <c r="A7" s="8">
        <v>2</v>
      </c>
      <c r="B7" s="43" t="s">
        <v>29</v>
      </c>
      <c r="C7" s="2" t="s">
        <v>30</v>
      </c>
      <c r="D7" s="5">
        <f>SUM(E7:G7)-MIN(E7:G7)</f>
        <v>1643</v>
      </c>
      <c r="E7" s="3">
        <v>799</v>
      </c>
      <c r="F7" s="5">
        <v>844</v>
      </c>
      <c r="G7" s="5">
        <v>0</v>
      </c>
      <c r="H7" s="5"/>
      <c r="I7" s="60">
        <v>2</v>
      </c>
      <c r="J7" s="61" t="s">
        <v>29</v>
      </c>
      <c r="K7" s="64" t="s">
        <v>30</v>
      </c>
      <c r="L7" s="73" t="s">
        <v>38</v>
      </c>
      <c r="M7" s="74" t="s">
        <v>417</v>
      </c>
      <c r="N7" s="74" t="s">
        <v>417</v>
      </c>
    </row>
    <row r="8" spans="1:14" ht="12.75">
      <c r="A8" s="8">
        <v>3</v>
      </c>
      <c r="B8" s="43" t="s">
        <v>31</v>
      </c>
      <c r="C8" s="2" t="s">
        <v>28</v>
      </c>
      <c r="D8" s="5">
        <f>SUM(E8:G8)-MIN(E8:G8)</f>
        <v>1450</v>
      </c>
      <c r="E8" s="3">
        <v>738</v>
      </c>
      <c r="F8" s="5">
        <v>712</v>
      </c>
      <c r="G8" s="5">
        <v>0</v>
      </c>
      <c r="H8" s="5"/>
      <c r="I8" s="60">
        <v>3</v>
      </c>
      <c r="J8" s="61" t="s">
        <v>33</v>
      </c>
      <c r="K8" s="64" t="s">
        <v>28</v>
      </c>
      <c r="L8" s="73" t="s">
        <v>39</v>
      </c>
      <c r="M8" s="74" t="s">
        <v>418</v>
      </c>
      <c r="N8" s="74" t="s">
        <v>418</v>
      </c>
    </row>
    <row r="9" spans="1:14" ht="12.75">
      <c r="A9" s="8">
        <v>4</v>
      </c>
      <c r="B9" s="43" t="s">
        <v>32</v>
      </c>
      <c r="C9" s="2" t="s">
        <v>28</v>
      </c>
      <c r="D9" s="5">
        <f>SUM(E9:G9)-MIN(E9:G9)</f>
        <v>1242</v>
      </c>
      <c r="E9" s="3">
        <v>543</v>
      </c>
      <c r="F9" s="5">
        <v>699</v>
      </c>
      <c r="G9" s="5">
        <v>0</v>
      </c>
      <c r="H9" s="5"/>
      <c r="I9" s="5">
        <v>4</v>
      </c>
      <c r="J9" s="43" t="s">
        <v>413</v>
      </c>
      <c r="K9" s="43" t="s">
        <v>65</v>
      </c>
      <c r="L9" s="52"/>
      <c r="M9" s="53" t="s">
        <v>419</v>
      </c>
      <c r="N9" s="53" t="s">
        <v>419</v>
      </c>
    </row>
    <row r="10" spans="1:14" ht="12.75">
      <c r="A10" s="8">
        <v>5</v>
      </c>
      <c r="B10" s="43" t="s">
        <v>33</v>
      </c>
      <c r="C10" s="2" t="s">
        <v>28</v>
      </c>
      <c r="D10" s="5">
        <f>SUM(E10:G10)-MIN(E10:G10)</f>
        <v>1202</v>
      </c>
      <c r="E10" s="3">
        <v>527</v>
      </c>
      <c r="F10" s="5">
        <v>675</v>
      </c>
      <c r="G10" s="5">
        <v>0</v>
      </c>
      <c r="H10" s="5"/>
      <c r="I10" s="5">
        <v>5</v>
      </c>
      <c r="J10" s="2" t="s">
        <v>36</v>
      </c>
      <c r="K10" s="2" t="s">
        <v>28</v>
      </c>
      <c r="L10" s="52" t="s">
        <v>43</v>
      </c>
      <c r="M10" s="53" t="s">
        <v>420</v>
      </c>
      <c r="N10" s="53" t="s">
        <v>420</v>
      </c>
    </row>
    <row r="11" spans="1:14" ht="12.75">
      <c r="A11" s="8">
        <v>6</v>
      </c>
      <c r="B11" s="43" t="s">
        <v>34</v>
      </c>
      <c r="C11" s="2" t="s">
        <v>30</v>
      </c>
      <c r="D11" s="5">
        <f>SUM(E11:G11)-MIN(E11:G11)</f>
        <v>1040</v>
      </c>
      <c r="E11" s="3">
        <v>511</v>
      </c>
      <c r="F11" s="5">
        <v>529</v>
      </c>
      <c r="G11" s="5">
        <v>0</v>
      </c>
      <c r="H11" s="5"/>
      <c r="I11" s="5">
        <v>6</v>
      </c>
      <c r="J11" s="43" t="s">
        <v>31</v>
      </c>
      <c r="K11" s="2" t="s">
        <v>28</v>
      </c>
      <c r="L11" s="52" t="s">
        <v>40</v>
      </c>
      <c r="M11" s="53" t="s">
        <v>421</v>
      </c>
      <c r="N11" s="53" t="s">
        <v>421</v>
      </c>
    </row>
    <row r="12" spans="1:14" ht="12.75">
      <c r="A12" s="8">
        <v>7</v>
      </c>
      <c r="B12" s="43" t="s">
        <v>35</v>
      </c>
      <c r="C12" s="2" t="s">
        <v>30</v>
      </c>
      <c r="D12" s="5">
        <f>SUM(E12:G12)-MIN(E12:G12)</f>
        <v>1014</v>
      </c>
      <c r="E12" s="3">
        <v>478</v>
      </c>
      <c r="F12" s="5">
        <v>536</v>
      </c>
      <c r="G12" s="5">
        <v>0</v>
      </c>
      <c r="H12" s="5"/>
      <c r="I12" s="5">
        <v>7</v>
      </c>
      <c r="J12" s="43" t="s">
        <v>34</v>
      </c>
      <c r="K12" s="2" t="s">
        <v>30</v>
      </c>
      <c r="L12" s="52" t="s">
        <v>41</v>
      </c>
      <c r="M12" s="53" t="s">
        <v>422</v>
      </c>
      <c r="N12" s="53" t="s">
        <v>422</v>
      </c>
    </row>
    <row r="13" spans="1:14" ht="12.75">
      <c r="A13" s="8">
        <v>8</v>
      </c>
      <c r="B13" s="43" t="s">
        <v>413</v>
      </c>
      <c r="C13" s="43" t="s">
        <v>65</v>
      </c>
      <c r="D13" s="5">
        <f>SUM(E13:G13)-MIN(E13:G13)</f>
        <v>923</v>
      </c>
      <c r="E13" s="3">
        <v>0</v>
      </c>
      <c r="F13" s="5">
        <v>923</v>
      </c>
      <c r="G13" s="5">
        <v>0</v>
      </c>
      <c r="H13" s="5"/>
      <c r="I13" s="5">
        <v>8</v>
      </c>
      <c r="J13" s="43" t="s">
        <v>415</v>
      </c>
      <c r="K13" s="43" t="s">
        <v>30</v>
      </c>
      <c r="L13" s="52"/>
      <c r="M13" s="53" t="s">
        <v>423</v>
      </c>
      <c r="N13" s="53" t="s">
        <v>423</v>
      </c>
    </row>
    <row r="14" spans="1:14" ht="12.75">
      <c r="A14" s="8">
        <v>9</v>
      </c>
      <c r="B14" s="2" t="s">
        <v>36</v>
      </c>
      <c r="C14" s="2" t="s">
        <v>28</v>
      </c>
      <c r="D14" s="5">
        <f>SUM(E14:G14)-MIN(E14:G14)</f>
        <v>905</v>
      </c>
      <c r="E14" s="3">
        <v>387</v>
      </c>
      <c r="F14" s="5">
        <v>518</v>
      </c>
      <c r="G14" s="5">
        <v>0</v>
      </c>
      <c r="H14" s="5"/>
      <c r="I14" s="5">
        <v>9</v>
      </c>
      <c r="J14" s="43" t="s">
        <v>32</v>
      </c>
      <c r="K14" s="2" t="s">
        <v>28</v>
      </c>
      <c r="L14" s="52" t="s">
        <v>42</v>
      </c>
      <c r="M14" s="53" t="s">
        <v>424</v>
      </c>
      <c r="N14" s="53" t="s">
        <v>424</v>
      </c>
    </row>
    <row r="15" spans="1:14" ht="12.75">
      <c r="A15" s="8">
        <v>10</v>
      </c>
      <c r="B15" s="43" t="s">
        <v>414</v>
      </c>
      <c r="C15" s="43" t="s">
        <v>28</v>
      </c>
      <c r="D15" s="5">
        <f>SUM(E15:G15)-MIN(E15:G15)</f>
        <v>690</v>
      </c>
      <c r="E15" s="3">
        <v>0</v>
      </c>
      <c r="F15" s="5">
        <v>690</v>
      </c>
      <c r="G15" s="5">
        <v>0</v>
      </c>
      <c r="H15" s="5"/>
      <c r="I15" s="5">
        <v>10</v>
      </c>
      <c r="J15" s="43" t="s">
        <v>414</v>
      </c>
      <c r="K15" s="43" t="s">
        <v>28</v>
      </c>
      <c r="L15" s="52"/>
      <c r="M15" s="53" t="s">
        <v>425</v>
      </c>
      <c r="N15" s="53" t="s">
        <v>425</v>
      </c>
    </row>
    <row r="16" spans="1:14" ht="12.75">
      <c r="A16" s="8">
        <v>11</v>
      </c>
      <c r="B16" s="43" t="s">
        <v>415</v>
      </c>
      <c r="C16" s="43" t="s">
        <v>30</v>
      </c>
      <c r="D16" s="5">
        <f>SUM(E16:G16)-MIN(E16:G16)</f>
        <v>661</v>
      </c>
      <c r="E16" s="3">
        <v>0</v>
      </c>
      <c r="F16" s="5">
        <v>661</v>
      </c>
      <c r="G16" s="5">
        <v>0</v>
      </c>
      <c r="H16" s="5"/>
      <c r="I16" s="5">
        <v>11</v>
      </c>
      <c r="J16" s="43" t="s">
        <v>35</v>
      </c>
      <c r="K16" s="2" t="s">
        <v>30</v>
      </c>
      <c r="L16" s="52" t="s">
        <v>44</v>
      </c>
      <c r="M16" s="53" t="s">
        <v>426</v>
      </c>
      <c r="N16" s="53" t="s">
        <v>426</v>
      </c>
    </row>
    <row r="17" spans="1:14" ht="12.75">
      <c r="A17" s="8"/>
      <c r="D17" s="5"/>
      <c r="E17" s="2"/>
      <c r="F17" s="5"/>
      <c r="G17" s="5"/>
      <c r="H17" s="5"/>
      <c r="I17" s="5"/>
      <c r="L17" s="51"/>
      <c r="M17" s="19"/>
      <c r="N17" s="13"/>
    </row>
    <row r="18" spans="1:14" ht="12.75">
      <c r="A18" s="8"/>
      <c r="D18" s="5"/>
      <c r="E18" s="2"/>
      <c r="F18" s="5"/>
      <c r="G18" s="5"/>
      <c r="H18" s="5"/>
      <c r="I18" s="5"/>
      <c r="L18" s="2"/>
      <c r="M18" s="13"/>
      <c r="N18" s="13"/>
    </row>
    <row r="19" spans="1:14" ht="12.75">
      <c r="A19" s="8"/>
      <c r="D19" s="5"/>
      <c r="F19" s="5"/>
      <c r="G19" s="5"/>
      <c r="H19" s="5"/>
      <c r="I19" s="5"/>
      <c r="M19" s="13"/>
      <c r="N19" s="13"/>
    </row>
    <row r="20" spans="1:14" ht="12.75">
      <c r="A20" s="8"/>
      <c r="D20" s="5"/>
      <c r="F20" s="5"/>
      <c r="G20" s="5"/>
      <c r="H20" s="5"/>
      <c r="I20" s="5"/>
      <c r="M20" s="13"/>
      <c r="N20" s="13"/>
    </row>
    <row r="21" spans="1:14" ht="12.75">
      <c r="A21" s="8"/>
      <c r="D21" s="5"/>
      <c r="F21" s="5"/>
      <c r="G21" s="5"/>
      <c r="H21" s="5"/>
      <c r="I21" s="5"/>
      <c r="M21" s="13"/>
      <c r="N21" s="13"/>
    </row>
    <row r="22" spans="1:14" ht="12.75">
      <c r="A22" s="8"/>
      <c r="D22" s="5"/>
      <c r="F22" s="5"/>
      <c r="G22" s="5"/>
      <c r="H22" s="5"/>
      <c r="I22" s="5"/>
      <c r="M22" s="10"/>
      <c r="N22" s="13"/>
    </row>
    <row r="23" spans="1:14" ht="12.75">
      <c r="A23" s="8"/>
      <c r="D23" s="5"/>
      <c r="F23" s="5"/>
      <c r="G23" s="5"/>
      <c r="H23" s="5"/>
      <c r="I23" s="5"/>
      <c r="M23" s="13"/>
      <c r="N23" s="13"/>
    </row>
    <row r="24" spans="1:14" ht="12.75">
      <c r="A24" s="8"/>
      <c r="D24" s="5"/>
      <c r="F24" s="5"/>
      <c r="G24" s="5"/>
      <c r="H24" s="5"/>
      <c r="I24" s="5"/>
      <c r="L24" s="2"/>
      <c r="M24" s="13"/>
      <c r="N24" s="13"/>
    </row>
    <row r="25" spans="1:14" ht="12.75">
      <c r="A25" s="8"/>
      <c r="D25" s="5"/>
      <c r="F25" s="5"/>
      <c r="G25" s="5"/>
      <c r="H25" s="5"/>
      <c r="I25" s="5"/>
      <c r="L25" s="2"/>
      <c r="M25" s="13"/>
      <c r="N25" s="13"/>
    </row>
    <row r="26" spans="1:14" ht="12.75">
      <c r="A26" s="8"/>
      <c r="E26" s="5"/>
      <c r="F26" s="2"/>
      <c r="H26" s="5"/>
      <c r="I26" s="5"/>
      <c r="J26" s="15"/>
      <c r="K26" s="15"/>
      <c r="L26" s="10"/>
      <c r="M26" s="10"/>
      <c r="N26" s="10"/>
    </row>
    <row r="27" spans="1:14" ht="12.75">
      <c r="A27" s="8"/>
      <c r="E27" s="5"/>
      <c r="F27" s="2"/>
      <c r="H27" s="5"/>
      <c r="I27" s="5"/>
      <c r="J27" s="22"/>
      <c r="K27" s="22"/>
      <c r="M27" s="10"/>
      <c r="N27" s="10"/>
    </row>
    <row r="28" spans="1:14" ht="12.75">
      <c r="A28" s="8"/>
      <c r="E28" s="5"/>
      <c r="F28" s="5"/>
      <c r="G28" s="5"/>
      <c r="H28" s="5"/>
      <c r="I28" s="5"/>
      <c r="J28" s="22"/>
      <c r="K28" s="22"/>
      <c r="L28" s="10"/>
      <c r="M28" s="10"/>
      <c r="N28" s="10"/>
    </row>
    <row r="29" spans="1:14" ht="12.75">
      <c r="A29" s="8"/>
      <c r="E29" s="5"/>
      <c r="F29" s="2"/>
      <c r="G29" s="5"/>
      <c r="H29" s="5"/>
      <c r="I29" s="5"/>
      <c r="L29" s="2"/>
      <c r="M29" s="13"/>
      <c r="N29" s="13"/>
    </row>
    <row r="30" spans="1:14" ht="12.75">
      <c r="A30" s="8"/>
      <c r="E30" s="5"/>
      <c r="F30" s="5"/>
      <c r="G30" s="5"/>
      <c r="H30" s="5"/>
      <c r="I30" s="5"/>
      <c r="L30" s="2"/>
      <c r="M30" s="13"/>
      <c r="N30" s="13"/>
    </row>
    <row r="31" spans="1:14" ht="12.75">
      <c r="A31" s="8"/>
      <c r="B31" s="8"/>
      <c r="C31" s="18"/>
      <c r="D31" s="15"/>
      <c r="E31" s="5"/>
      <c r="F31" s="5"/>
      <c r="H31" s="5"/>
      <c r="I31" s="5"/>
      <c r="J31" s="22"/>
      <c r="K31" s="22"/>
      <c r="N31" s="10"/>
    </row>
    <row r="32" spans="1:14" ht="12.75">
      <c r="A32" s="8"/>
      <c r="E32" s="5"/>
      <c r="F32" s="2"/>
      <c r="G32" s="5"/>
      <c r="H32" s="5"/>
      <c r="I32" s="5"/>
      <c r="L32" s="2"/>
      <c r="N32" s="13"/>
    </row>
    <row r="33" spans="1:14" ht="12.75">
      <c r="A33" s="8"/>
      <c r="B33" s="8"/>
      <c r="C33" s="18"/>
      <c r="D33" s="15"/>
      <c r="E33" s="5"/>
      <c r="F33" s="5"/>
      <c r="G33" s="5"/>
      <c r="H33" s="5"/>
      <c r="J33" s="14"/>
      <c r="K33" s="14"/>
      <c r="L33" s="10"/>
      <c r="M33" s="10"/>
      <c r="N33" s="10"/>
    </row>
    <row r="34" spans="2:14" ht="12.75">
      <c r="B34" s="8"/>
      <c r="C34" s="18"/>
      <c r="D34" s="18"/>
      <c r="E34" s="5"/>
      <c r="F34" s="5"/>
      <c r="G34" s="5"/>
      <c r="J34" s="14"/>
      <c r="K34" s="14"/>
      <c r="L34" s="10"/>
      <c r="M34" s="10"/>
      <c r="N34" s="10"/>
    </row>
    <row r="35" spans="2:14" ht="12.75">
      <c r="B35" s="8"/>
      <c r="C35" s="18"/>
      <c r="D35" s="18"/>
      <c r="E35" s="5"/>
      <c r="F35" s="5"/>
      <c r="H35" s="5"/>
      <c r="J35" s="14"/>
      <c r="K35" s="14"/>
      <c r="M35" s="10"/>
      <c r="N35" s="10"/>
    </row>
    <row r="36" spans="2:14" ht="12.75">
      <c r="B36" s="8"/>
      <c r="C36" s="18"/>
      <c r="D36" s="18"/>
      <c r="E36" s="5"/>
      <c r="F36" s="5"/>
      <c r="H36" s="5"/>
      <c r="J36" s="14"/>
      <c r="K36" s="14"/>
      <c r="L36" s="10"/>
      <c r="M36" s="10"/>
      <c r="N36" s="10"/>
    </row>
    <row r="37" spans="2:14" ht="12.75">
      <c r="B37" s="8"/>
      <c r="C37" s="18"/>
      <c r="D37" s="18"/>
      <c r="E37" s="5"/>
      <c r="F37" s="5"/>
      <c r="J37" s="14"/>
      <c r="K37" s="14"/>
      <c r="L37" s="10"/>
      <c r="M37" s="10"/>
      <c r="N37" s="10"/>
    </row>
    <row r="38" spans="2:14" ht="12.75">
      <c r="B38" s="8"/>
      <c r="C38" s="18"/>
      <c r="D38" s="18"/>
      <c r="E38" s="5"/>
      <c r="F38" s="5"/>
      <c r="G38" s="5"/>
      <c r="J38" s="14"/>
      <c r="K38" s="14"/>
      <c r="L38" s="10"/>
      <c r="N38" s="10"/>
    </row>
    <row r="39" spans="5:14" ht="12.75">
      <c r="E39" s="5"/>
      <c r="J39" s="14"/>
      <c r="K39" s="14"/>
      <c r="M39" s="10"/>
      <c r="N39" s="10"/>
    </row>
    <row r="40" spans="2:14" ht="12.75">
      <c r="B40" s="14"/>
      <c r="C40" s="14"/>
      <c r="D40" s="14"/>
      <c r="E40" s="5"/>
      <c r="J40" s="14"/>
      <c r="K40" s="14"/>
      <c r="L40" s="34"/>
      <c r="M40" s="10"/>
      <c r="N40" s="10"/>
    </row>
    <row r="41" spans="2:14" ht="12.75">
      <c r="B41" s="14"/>
      <c r="C41" s="14"/>
      <c r="D41" s="14"/>
      <c r="E41" s="5"/>
      <c r="J41" s="14"/>
      <c r="K41" s="14"/>
      <c r="N41" s="10"/>
    </row>
    <row r="42" spans="10:14" ht="12.75">
      <c r="J42" s="14"/>
      <c r="K42" s="14"/>
      <c r="L42" s="34"/>
      <c r="M42" s="10"/>
      <c r="N42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v.Dijk</dc:creator>
  <cp:keywords/>
  <dc:description/>
  <cp:lastModifiedBy>Pieter</cp:lastModifiedBy>
  <cp:lastPrinted>2010-04-21T21:31:56Z</cp:lastPrinted>
  <dcterms:created xsi:type="dcterms:W3CDTF">2001-11-05T11:29:39Z</dcterms:created>
  <dcterms:modified xsi:type="dcterms:W3CDTF">2011-06-21T19:04:23Z</dcterms:modified>
  <cp:category/>
  <cp:version/>
  <cp:contentType/>
  <cp:contentStatus/>
</cp:coreProperties>
</file>