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tabRatio="670" activeTab="0"/>
  </bookViews>
  <sheets>
    <sheet name="1JPA2" sheetId="1" r:id="rId1"/>
    <sheet name="1MPA2" sheetId="2" r:id="rId2"/>
    <sheet name="1JPA1" sheetId="3" r:id="rId3"/>
    <sheet name="1MPA1" sheetId="4" r:id="rId4"/>
    <sheet name="1JPB" sheetId="5" r:id="rId5"/>
    <sheet name="1MPB" sheetId="6" r:id="rId6"/>
    <sheet name="1JPC" sheetId="7" r:id="rId7"/>
    <sheet name="1MPC" sheetId="8" r:id="rId8"/>
    <sheet name="1JPmini" sheetId="9" r:id="rId9"/>
    <sheet name="1MPmini" sheetId="10" r:id="rId10"/>
  </sheets>
  <definedNames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<sst xmlns="http://schemas.openxmlformats.org/spreadsheetml/2006/main" count="1690" uniqueCount="648">
  <si>
    <t xml:space="preserve"> 600 m.</t>
  </si>
  <si>
    <t>nr.</t>
  </si>
  <si>
    <t>voornaam</t>
  </si>
  <si>
    <t>naam</t>
  </si>
  <si>
    <t>vereniging</t>
  </si>
  <si>
    <t xml:space="preserve">  totaal</t>
  </si>
  <si>
    <t>beste</t>
  </si>
  <si>
    <t>resultaat</t>
  </si>
  <si>
    <t>1000 m.</t>
  </si>
  <si>
    <t>totaal</t>
  </si>
  <si>
    <t xml:space="preserve">     1000 m.</t>
  </si>
  <si>
    <t xml:space="preserve">      1000 m.</t>
  </si>
  <si>
    <t xml:space="preserve">         1000 m.</t>
  </si>
  <si>
    <t>Fleur Praas</t>
  </si>
  <si>
    <t>Femke Bol</t>
  </si>
  <si>
    <t>Thyrsa Buskop</t>
  </si>
  <si>
    <t>Kirsten Hogema</t>
  </si>
  <si>
    <t>Marit Bomhof</t>
  </si>
  <si>
    <t>Pepijn Grutterink</t>
  </si>
  <si>
    <t>Thijs Beentjes</t>
  </si>
  <si>
    <t>Gerben Schipper</t>
  </si>
  <si>
    <t>Carl Westert</t>
  </si>
  <si>
    <t>Luit Meinen</t>
  </si>
  <si>
    <t>Maarten Joosten</t>
  </si>
  <si>
    <t>Bente Wagenveld</t>
  </si>
  <si>
    <t>Brynn Wagenveld</t>
  </si>
  <si>
    <t>Talitha Bouwman</t>
  </si>
  <si>
    <t>Claartje van Gastel</t>
  </si>
  <si>
    <t>Robin Dieke</t>
  </si>
  <si>
    <t>Camu Prins</t>
  </si>
  <si>
    <t>Sven Jansons</t>
  </si>
  <si>
    <t>Paul Boersen</t>
  </si>
  <si>
    <t>Peter Uljee</t>
  </si>
  <si>
    <t>Rens Pieters</t>
  </si>
  <si>
    <t>Sophie Praas</t>
  </si>
  <si>
    <t>Nine Immink</t>
  </si>
  <si>
    <t>Mirjam Hollestelle</t>
  </si>
  <si>
    <t>Roos Prins</t>
  </si>
  <si>
    <t>Isabel Cola</t>
  </si>
  <si>
    <t>Mette Roex</t>
  </si>
  <si>
    <t>Nayana de Ruiter</t>
  </si>
  <si>
    <t>Femke van der Veen</t>
  </si>
  <si>
    <t>Ton van Mameren</t>
  </si>
  <si>
    <t>Pieter Joosten</t>
  </si>
  <si>
    <t>Olivier Böhmer</t>
  </si>
  <si>
    <t>Naim Verboom</t>
  </si>
  <si>
    <t>Brun Stöver</t>
  </si>
  <si>
    <t>Jibbe Teeuwisse</t>
  </si>
  <si>
    <t>Tristan Schulte</t>
  </si>
  <si>
    <t>Lucas van der Vat</t>
  </si>
  <si>
    <t>Chaja Plochg</t>
  </si>
  <si>
    <t>Kaixin Tensen</t>
  </si>
  <si>
    <t>Daan van Brussel</t>
  </si>
  <si>
    <t>Nathalie Leushuis</t>
  </si>
  <si>
    <t>4.50.96</t>
  </si>
  <si>
    <t>Eefje van den Akker</t>
  </si>
  <si>
    <t>5.17.74</t>
  </si>
  <si>
    <t>Pupillencompetitie 2011</t>
  </si>
  <si>
    <t>Jongens Pupillen A 2000 2e jaars  Poule 1</t>
  </si>
  <si>
    <t>Kristian van Keulen</t>
  </si>
  <si>
    <t>Jibbe Klumpenaar</t>
  </si>
  <si>
    <t>Lenart Gijsen</t>
  </si>
  <si>
    <t>Tjerk van der Weij</t>
  </si>
  <si>
    <t>Nial van der Steeg</t>
  </si>
  <si>
    <t>Bas Papenhuijzen</t>
  </si>
  <si>
    <t>Tom de Graaf</t>
  </si>
  <si>
    <t>Pelle van der Bor</t>
  </si>
  <si>
    <t>Bart van Loon</t>
  </si>
  <si>
    <t>Kylian Jonkers</t>
  </si>
  <si>
    <t>Luc Lamme</t>
  </si>
  <si>
    <t>Olaf Klaren</t>
  </si>
  <si>
    <t>Joop van Diermen</t>
  </si>
  <si>
    <t>Marijn Kriegsman</t>
  </si>
  <si>
    <t>Daan Lennartz</t>
  </si>
  <si>
    <t>Chris van Leeuwen</t>
  </si>
  <si>
    <t>Oscar de Groot</t>
  </si>
  <si>
    <t>Tim Lamme</t>
  </si>
  <si>
    <t>3.37.34</t>
  </si>
  <si>
    <t>3.40.77</t>
  </si>
  <si>
    <t>3.47.60</t>
  </si>
  <si>
    <t>3.48.96</t>
  </si>
  <si>
    <t>3.50.06</t>
  </si>
  <si>
    <t>3.54.56</t>
  </si>
  <si>
    <t>4.03.78</t>
  </si>
  <si>
    <t>4.05.88</t>
  </si>
  <si>
    <t>4.09.15</t>
  </si>
  <si>
    <t>4.09.36</t>
  </si>
  <si>
    <t>4.10.65</t>
  </si>
  <si>
    <t>4.15.01</t>
  </si>
  <si>
    <t>4.21.97</t>
  </si>
  <si>
    <t>4.24.04</t>
  </si>
  <si>
    <t>4.26.48</t>
  </si>
  <si>
    <t>4.27.45</t>
  </si>
  <si>
    <t>4.29.98</t>
  </si>
  <si>
    <t>4.31.23</t>
  </si>
  <si>
    <t>4.43.06</t>
  </si>
  <si>
    <t>4.50.68</t>
  </si>
  <si>
    <t>5.00.59</t>
  </si>
  <si>
    <t>5.13.13</t>
  </si>
  <si>
    <t>5.13.91</t>
  </si>
  <si>
    <t>VAV</t>
  </si>
  <si>
    <t>Pijnenburg</t>
  </si>
  <si>
    <t>Triathlon</t>
  </si>
  <si>
    <t>Nijkerk</t>
  </si>
  <si>
    <t>Atverni</t>
  </si>
  <si>
    <t>Rik Barlo</t>
  </si>
  <si>
    <t>Giovanni Bekker</t>
  </si>
  <si>
    <t>Youri de Kruijf</t>
  </si>
  <si>
    <t>Nando Temming</t>
  </si>
  <si>
    <t>Jongens Pupillen A 2001 1e jaars  Poule 1</t>
  </si>
  <si>
    <t>Henrik Kok</t>
  </si>
  <si>
    <t>Jeroen Miltenburg</t>
  </si>
  <si>
    <t>Tijs Olde</t>
  </si>
  <si>
    <t>Jop de Vos</t>
  </si>
  <si>
    <t>Thomas Bark</t>
  </si>
  <si>
    <t>Tom de Pater</t>
  </si>
  <si>
    <t>Micha Baak</t>
  </si>
  <si>
    <t>Rengert van Dolderen</t>
  </si>
  <si>
    <t>David Kooistra</t>
  </si>
  <si>
    <t>Lukas Meijerink</t>
  </si>
  <si>
    <t>Luka Dik</t>
  </si>
  <si>
    <t>Arnee Verbokkem</t>
  </si>
  <si>
    <t>Hilbert Scherrenburg</t>
  </si>
  <si>
    <t>Tycho Velden</t>
  </si>
  <si>
    <t>Kjell Tolsma</t>
  </si>
  <si>
    <t>Faas van den Ven</t>
  </si>
  <si>
    <t>Maarten Roginski</t>
  </si>
  <si>
    <t>Nordin Azrar</t>
  </si>
  <si>
    <t>3.30.63</t>
  </si>
  <si>
    <t>3.38.66</t>
  </si>
  <si>
    <t>3.41.05</t>
  </si>
  <si>
    <t>3.47.24</t>
  </si>
  <si>
    <t>3.50.29</t>
  </si>
  <si>
    <t>3.55.00</t>
  </si>
  <si>
    <t>4.04.12</t>
  </si>
  <si>
    <t>4.06.26</t>
  </si>
  <si>
    <t>4.14.20</t>
  </si>
  <si>
    <t>4.14.90</t>
  </si>
  <si>
    <t>4.19.43</t>
  </si>
  <si>
    <t>4.23.13</t>
  </si>
  <si>
    <t>4.24.79</t>
  </si>
  <si>
    <t>4.28.15</t>
  </si>
  <si>
    <t>4.29.35</t>
  </si>
  <si>
    <t>4.32.56</t>
  </si>
  <si>
    <t>4.34.85</t>
  </si>
  <si>
    <t>4.35.66</t>
  </si>
  <si>
    <t>4.37.47</t>
  </si>
  <si>
    <t>4.45.47</t>
  </si>
  <si>
    <t>4.51.60</t>
  </si>
  <si>
    <t>Jongens Pupillen B 2002  Poule 1</t>
  </si>
  <si>
    <t>Marten Prince</t>
  </si>
  <si>
    <t>Isar Bonthuis</t>
  </si>
  <si>
    <t>Mathijs van Wessel</t>
  </si>
  <si>
    <t>Hidde Doornkamp</t>
  </si>
  <si>
    <t>Feargal van der Mueren</t>
  </si>
  <si>
    <t>Gerson Gmelich Meijling</t>
  </si>
  <si>
    <t>Merijn Kerens</t>
  </si>
  <si>
    <t>Tristan de Bree</t>
  </si>
  <si>
    <t>Wouter Haitsma</t>
  </si>
  <si>
    <t>Willem de Bie</t>
  </si>
  <si>
    <t>Diego van Batum</t>
  </si>
  <si>
    <t>Joris van den Hoven</t>
  </si>
  <si>
    <t>Vincent Bosman</t>
  </si>
  <si>
    <t>Rens Versnel</t>
  </si>
  <si>
    <t>Konstantinos Kosidis</t>
  </si>
  <si>
    <t>Wouter Benschop</t>
  </si>
  <si>
    <t>Jarno Verburg</t>
  </si>
  <si>
    <t>Cain Rooke</t>
  </si>
  <si>
    <t>Pablo Velt</t>
  </si>
  <si>
    <t>Marijn Oudakker</t>
  </si>
  <si>
    <t>Jim Prins</t>
  </si>
  <si>
    <t>Marcus Zabel</t>
  </si>
  <si>
    <t>Martin Pannekoek</t>
  </si>
  <si>
    <t>Gerben Hutten</t>
  </si>
  <si>
    <t>Viggo Parol</t>
  </si>
  <si>
    <t>3.39.25</t>
  </si>
  <si>
    <t>3.51.53</t>
  </si>
  <si>
    <t>3.53.24</t>
  </si>
  <si>
    <t>3.54.58</t>
  </si>
  <si>
    <t>3.57.21</t>
  </si>
  <si>
    <t>3.59.73</t>
  </si>
  <si>
    <t>4.09.17</t>
  </si>
  <si>
    <t>4.12.25</t>
  </si>
  <si>
    <t>4.13.36</t>
  </si>
  <si>
    <t>4.15.00</t>
  </si>
  <si>
    <t>4.16.71</t>
  </si>
  <si>
    <t>4.20.03</t>
  </si>
  <si>
    <t>4.24.32</t>
  </si>
  <si>
    <t>4.24.62</t>
  </si>
  <si>
    <t>4.24.80</t>
  </si>
  <si>
    <t>4.27.61</t>
  </si>
  <si>
    <t>4.27.83</t>
  </si>
  <si>
    <t>4.28.84</t>
  </si>
  <si>
    <t>4.29.00</t>
  </si>
  <si>
    <t>4.30.63</t>
  </si>
  <si>
    <t>4.37.86</t>
  </si>
  <si>
    <t>4.41.06</t>
  </si>
  <si>
    <t>4.41.27</t>
  </si>
  <si>
    <t>4.48.90</t>
  </si>
  <si>
    <t>5.00.04</t>
  </si>
  <si>
    <t>5.04.31</t>
  </si>
  <si>
    <t>5.05.12</t>
  </si>
  <si>
    <t>Jongens Pupillen C 2003 Poule 1</t>
  </si>
  <si>
    <t>Bart van Zandwijk</t>
  </si>
  <si>
    <t>Gijs Huijden</t>
  </si>
  <si>
    <t>Mark Hollestelle</t>
  </si>
  <si>
    <t>Ramon de Wit</t>
  </si>
  <si>
    <t>Ties van Bakel</t>
  </si>
  <si>
    <t>Marc van Burgel</t>
  </si>
  <si>
    <t>Glenn Kramer</t>
  </si>
  <si>
    <t>Teagen Hessels</t>
  </si>
  <si>
    <t>Bjorn Hulsebos</t>
  </si>
  <si>
    <t>Sam Relyveld</t>
  </si>
  <si>
    <t>Stijn Blok</t>
  </si>
  <si>
    <t>Morris van Haren</t>
  </si>
  <si>
    <t>Aaron van de Craats</t>
  </si>
  <si>
    <t>Lucas Houtepen</t>
  </si>
  <si>
    <t>Wessel Roks</t>
  </si>
  <si>
    <t>Neo Cameron</t>
  </si>
  <si>
    <t>2.18.71</t>
  </si>
  <si>
    <t>2.20.35</t>
  </si>
  <si>
    <t>2.27.20</t>
  </si>
  <si>
    <t>2.28.12</t>
  </si>
  <si>
    <t>2.30.21</t>
  </si>
  <si>
    <t>2.31.26</t>
  </si>
  <si>
    <t>2.32.39</t>
  </si>
  <si>
    <t>2.35.03</t>
  </si>
  <si>
    <t>2.35.26</t>
  </si>
  <si>
    <t>2.36.77</t>
  </si>
  <si>
    <t>2.38.26</t>
  </si>
  <si>
    <t>2.39.06</t>
  </si>
  <si>
    <t>2.41.32</t>
  </si>
  <si>
    <t>2.44.35</t>
  </si>
  <si>
    <t>2.45.80</t>
  </si>
  <si>
    <t>2.48.69</t>
  </si>
  <si>
    <t>2.52.97</t>
  </si>
  <si>
    <t>2.56.93</t>
  </si>
  <si>
    <t>Jongens Minipupillen 2004 ev Poule 1</t>
  </si>
  <si>
    <t>Demian Schimmel</t>
  </si>
  <si>
    <t>Jort Mulders</t>
  </si>
  <si>
    <t>Jesse van den Veen</t>
  </si>
  <si>
    <t>Floris Bruinsma</t>
  </si>
  <si>
    <t>Rik Dijkslag</t>
  </si>
  <si>
    <t>T.M. Hulsebos</t>
  </si>
  <si>
    <t>2.36.56</t>
  </si>
  <si>
    <t>2.38.78</t>
  </si>
  <si>
    <t>2.43.21</t>
  </si>
  <si>
    <t>2.45.62</t>
  </si>
  <si>
    <t>2.53.96</t>
  </si>
  <si>
    <t>3.03.54</t>
  </si>
  <si>
    <t>3.13.99</t>
  </si>
  <si>
    <t>Annelou Praas</t>
  </si>
  <si>
    <t>Iris Barlo</t>
  </si>
  <si>
    <t>Maharani te Velde</t>
  </si>
  <si>
    <t>Medina Spies</t>
  </si>
  <si>
    <t>Lena Broere</t>
  </si>
  <si>
    <t>Jil-Lian Swart</t>
  </si>
  <si>
    <t>Meisjes Minipupillen 2004 ev Poule 1</t>
  </si>
  <si>
    <t>2.22.27</t>
  </si>
  <si>
    <t>2.44.58</t>
  </si>
  <si>
    <t>2.55.71</t>
  </si>
  <si>
    <t>2.59.72</t>
  </si>
  <si>
    <t>Meisjes Pupillen C 2003 Poule 1</t>
  </si>
  <si>
    <t>Emma Scheepstra</t>
  </si>
  <si>
    <t>Jonna Bom</t>
  </si>
  <si>
    <t>Lieke Kool</t>
  </si>
  <si>
    <t>Daphne van de Waterbeemd</t>
  </si>
  <si>
    <t>Manon Vleerlaag</t>
  </si>
  <si>
    <t>Sofia Cola</t>
  </si>
  <si>
    <t>Elsie Baars</t>
  </si>
  <si>
    <t>Bowy Kramers</t>
  </si>
  <si>
    <t>Isis Molenaar</t>
  </si>
  <si>
    <t>Dewi van Onselen</t>
  </si>
  <si>
    <t>Indah Rolloos</t>
  </si>
  <si>
    <t>Donna den Breejen</t>
  </si>
  <si>
    <t>Imme van Zuilekom</t>
  </si>
  <si>
    <t>Dianne Vendrig</t>
  </si>
  <si>
    <t>Emilie Zabel</t>
  </si>
  <si>
    <t>2.22.51</t>
  </si>
  <si>
    <t>2.30.00</t>
  </si>
  <si>
    <t>2.30.54</t>
  </si>
  <si>
    <t>2.32.99</t>
  </si>
  <si>
    <t>2.37.19</t>
  </si>
  <si>
    <t>2.38.17</t>
  </si>
  <si>
    <t>2.38.83</t>
  </si>
  <si>
    <t>2.40.98</t>
  </si>
  <si>
    <t>2.41.09</t>
  </si>
  <si>
    <t>2.42.69</t>
  </si>
  <si>
    <t>2.43.56</t>
  </si>
  <si>
    <t>2.45.89</t>
  </si>
  <si>
    <t>2.50.72</t>
  </si>
  <si>
    <t>3.01.00</t>
  </si>
  <si>
    <t>3.03.71</t>
  </si>
  <si>
    <t>3.21.17</t>
  </si>
  <si>
    <t>3.26.79</t>
  </si>
  <si>
    <t>Meisjes Pupillen B 2002 Poule 1</t>
  </si>
  <si>
    <t>Sterre Buijs</t>
  </si>
  <si>
    <t>Lotte van Schaik</t>
  </si>
  <si>
    <t>Jessy Enkelaar</t>
  </si>
  <si>
    <t>Isa Immink</t>
  </si>
  <si>
    <t>Jeske Wiemans</t>
  </si>
  <si>
    <t>Lin-Si Swart</t>
  </si>
  <si>
    <t>Donna van Batum</t>
  </si>
  <si>
    <t>Rosalie Mutgeert</t>
  </si>
  <si>
    <t>Rinske den Heijer</t>
  </si>
  <si>
    <t>Laura Woudenberg</t>
  </si>
  <si>
    <t>Isa Thoomes</t>
  </si>
  <si>
    <t>Bente Goeman</t>
  </si>
  <si>
    <t>Katelijne van den Brink</t>
  </si>
  <si>
    <t>Alyssa Thielsch</t>
  </si>
  <si>
    <t>Ilse Berns</t>
  </si>
  <si>
    <t>Elisabeth van Vliet</t>
  </si>
  <si>
    <t>3.48.23</t>
  </si>
  <si>
    <t>3.56.90</t>
  </si>
  <si>
    <t>4.08.15</t>
  </si>
  <si>
    <t>4.17.63</t>
  </si>
  <si>
    <t>4.18.85</t>
  </si>
  <si>
    <t>4.19.99</t>
  </si>
  <si>
    <t>4.27.34</t>
  </si>
  <si>
    <t>4.35.27</t>
  </si>
  <si>
    <t>4.37.39</t>
  </si>
  <si>
    <t>4.40.44</t>
  </si>
  <si>
    <t>4.45.39</t>
  </si>
  <si>
    <t>4.45.82</t>
  </si>
  <si>
    <t>4.49.59</t>
  </si>
  <si>
    <t>4.50.54</t>
  </si>
  <si>
    <t>5.15.32</t>
  </si>
  <si>
    <t>5.17.07</t>
  </si>
  <si>
    <t>5.19.00</t>
  </si>
  <si>
    <t>5.20.66</t>
  </si>
  <si>
    <t>5.24.96</t>
  </si>
  <si>
    <t>6.14.12</t>
  </si>
  <si>
    <t>6.25.72</t>
  </si>
  <si>
    <t>Meisjes Pupillen A 2001 1e jaars  Poule 1</t>
  </si>
  <si>
    <t>Nina Unruhe</t>
  </si>
  <si>
    <t>Manon Stringa</t>
  </si>
  <si>
    <t>Vera Adjoumani</t>
  </si>
  <si>
    <t>Amy van de Werken</t>
  </si>
  <si>
    <t>Louiza Kruiswijk</t>
  </si>
  <si>
    <t>Dagmar van Stigt</t>
  </si>
  <si>
    <t>Dagmar Heijstee</t>
  </si>
  <si>
    <t>Mylene de Bie</t>
  </si>
  <si>
    <t>Anouck Jansen</t>
  </si>
  <si>
    <t>Nielle Saly</t>
  </si>
  <si>
    <t>Amy van Eijk</t>
  </si>
  <si>
    <t>Laura Vleerlaag</t>
  </si>
  <si>
    <t>Dawy Jipat</t>
  </si>
  <si>
    <t>Serena van de Bovenkamp</t>
  </si>
  <si>
    <t>3.45.91</t>
  </si>
  <si>
    <t>3.49.40</t>
  </si>
  <si>
    <t>3.58.88</t>
  </si>
  <si>
    <t>4.03.49</t>
  </si>
  <si>
    <t>4.20.75</t>
  </si>
  <si>
    <t>4.27.36</t>
  </si>
  <si>
    <t>4.30.32</t>
  </si>
  <si>
    <t>4.30.74</t>
  </si>
  <si>
    <t>4.35.52</t>
  </si>
  <si>
    <t>4.43.11</t>
  </si>
  <si>
    <t>4.47.27</t>
  </si>
  <si>
    <t>4.59.63</t>
  </si>
  <si>
    <t>4.59.69</t>
  </si>
  <si>
    <t>5.01.80</t>
  </si>
  <si>
    <t>5.10.50</t>
  </si>
  <si>
    <t>5.14.08</t>
  </si>
  <si>
    <t>5.15.30</t>
  </si>
  <si>
    <t>5.16.32</t>
  </si>
  <si>
    <t>Meisjes Pupillen A 2000 2e jaars  Poule 1</t>
  </si>
  <si>
    <t>Eva Krabbenborg</t>
  </si>
  <si>
    <t>Jolein Buijs</t>
  </si>
  <si>
    <t>Britt Hoff</t>
  </si>
  <si>
    <t>Shavella Landveld</t>
  </si>
  <si>
    <t>Linn Willemsen</t>
  </si>
  <si>
    <t>Lieke Hulshof</t>
  </si>
  <si>
    <t>Melina Hoff</t>
  </si>
  <si>
    <t>Yoniet Gmelich Meijling</t>
  </si>
  <si>
    <t>Joelle Hoff</t>
  </si>
  <si>
    <t>Renate Wolters</t>
  </si>
  <si>
    <t>Aricia Limburg</t>
  </si>
  <si>
    <t>Cheyenne Spies</t>
  </si>
  <si>
    <t>Saskia Kemmeren</t>
  </si>
  <si>
    <t>Romy Leppers</t>
  </si>
  <si>
    <t>Sara van Eijk</t>
  </si>
  <si>
    <t>Roxanne Schaik</t>
  </si>
  <si>
    <t>Marit Scheidel</t>
  </si>
  <si>
    <t>Mara Hendriks</t>
  </si>
  <si>
    <t>Renate Bosman</t>
  </si>
  <si>
    <t>Lotte de Greef</t>
  </si>
  <si>
    <t>Tara Swart</t>
  </si>
  <si>
    <t>Kim Kramer</t>
  </si>
  <si>
    <t>Eva Thijssen</t>
  </si>
  <si>
    <t>3.42.04</t>
  </si>
  <si>
    <t>3.54.72</t>
  </si>
  <si>
    <t>4.00.24</t>
  </si>
  <si>
    <t>4.00.73</t>
  </si>
  <si>
    <t>4.08.93</t>
  </si>
  <si>
    <t>4.09.09</t>
  </si>
  <si>
    <t>4.11.23</t>
  </si>
  <si>
    <t>4.11.87</t>
  </si>
  <si>
    <t>4.13.52</t>
  </si>
  <si>
    <t>4.15.04</t>
  </si>
  <si>
    <t>4.15.29</t>
  </si>
  <si>
    <t>4.16.90</t>
  </si>
  <si>
    <t>4.18.77</t>
  </si>
  <si>
    <t>4.20.48</t>
  </si>
  <si>
    <t>4.24.33</t>
  </si>
  <si>
    <t>4.26.74</t>
  </si>
  <si>
    <t>4.28.11</t>
  </si>
  <si>
    <t>4.28.96</t>
  </si>
  <si>
    <t>4.30.59</t>
  </si>
  <si>
    <t>4.36.24</t>
  </si>
  <si>
    <t>4.36.75</t>
  </si>
  <si>
    <t>4.40.52</t>
  </si>
  <si>
    <t>4.47.26</t>
  </si>
  <si>
    <t>4.48.14</t>
  </si>
  <si>
    <t>4.55.62</t>
  </si>
  <si>
    <t>5.05.89</t>
  </si>
  <si>
    <t>5.32.64</t>
  </si>
  <si>
    <t>Ralph-Karsten van der Vliet</t>
  </si>
  <si>
    <t>Hugo van Westerneng</t>
  </si>
  <si>
    <t>2.35.33</t>
  </si>
  <si>
    <t>Gijs Broere</t>
  </si>
  <si>
    <t>2.38.91</t>
  </si>
  <si>
    <t>2.44.99</t>
  </si>
  <si>
    <t>2.46.75</t>
  </si>
  <si>
    <t>2.56.12</t>
  </si>
  <si>
    <t>2.58.63</t>
  </si>
  <si>
    <t>3.09.34</t>
  </si>
  <si>
    <t>Ivo Stolk</t>
  </si>
  <si>
    <t>Julian van Husen</t>
  </si>
  <si>
    <t>Finn Meinhardt</t>
  </si>
  <si>
    <t>Nils Kamp</t>
  </si>
  <si>
    <t>2.20.05</t>
  </si>
  <si>
    <t>2.23.60</t>
  </si>
  <si>
    <t>2.24.02</t>
  </si>
  <si>
    <t>2.24.05</t>
  </si>
  <si>
    <t>2.28.09</t>
  </si>
  <si>
    <t>2.28.52</t>
  </si>
  <si>
    <t>2.29.13</t>
  </si>
  <si>
    <t>2.33.78</t>
  </si>
  <si>
    <t>2.35.82</t>
  </si>
  <si>
    <t>2.39.63</t>
  </si>
  <si>
    <t>2.41.56</t>
  </si>
  <si>
    <t>2.43.94</t>
  </si>
  <si>
    <t>2.44.42</t>
  </si>
  <si>
    <t>2.47.90</t>
  </si>
  <si>
    <t>2.50.94</t>
  </si>
  <si>
    <t>2.55.03</t>
  </si>
  <si>
    <t>2.55.23</t>
  </si>
  <si>
    <t>3.01.15</t>
  </si>
  <si>
    <t>3.08.05</t>
  </si>
  <si>
    <t>Raul van Londen</t>
  </si>
  <si>
    <t>Jesse Fokkenrood</t>
  </si>
  <si>
    <t>Youp de Groot</t>
  </si>
  <si>
    <t>Guan Bouman</t>
  </si>
  <si>
    <t>3.40.08</t>
  </si>
  <si>
    <t>3.46.12</t>
  </si>
  <si>
    <t>3.48.20</t>
  </si>
  <si>
    <t>3.59.89</t>
  </si>
  <si>
    <t>4.03.83</t>
  </si>
  <si>
    <t>4.06.99</t>
  </si>
  <si>
    <t>4.07.79</t>
  </si>
  <si>
    <t>4.10.84</t>
  </si>
  <si>
    <t>4.13.61</t>
  </si>
  <si>
    <t>4.14.63</t>
  </si>
  <si>
    <t>4.14.84</t>
  </si>
  <si>
    <t>4.14.93</t>
  </si>
  <si>
    <t>4.17.00</t>
  </si>
  <si>
    <t>4.19.67</t>
  </si>
  <si>
    <t>4.21.62</t>
  </si>
  <si>
    <t>4.41.62</t>
  </si>
  <si>
    <t>4.43.61</t>
  </si>
  <si>
    <t>4.46.61</t>
  </si>
  <si>
    <t>4.54.26</t>
  </si>
  <si>
    <t>5.06.35</t>
  </si>
  <si>
    <t>5.17.01</t>
  </si>
  <si>
    <t>Lars Montenij</t>
  </si>
  <si>
    <t>Pim van den Breemer</t>
  </si>
  <si>
    <t>3.25.59</t>
  </si>
  <si>
    <t>3.39.03</t>
  </si>
  <si>
    <t>3.43.83</t>
  </si>
  <si>
    <t>3.46.52</t>
  </si>
  <si>
    <t>3.59.33</t>
  </si>
  <si>
    <t>4.00.52</t>
  </si>
  <si>
    <t>4.12.10</t>
  </si>
  <si>
    <t>4.14.64</t>
  </si>
  <si>
    <t>4.16.49</t>
  </si>
  <si>
    <t>4.17.86</t>
  </si>
  <si>
    <t>4.20.61</t>
  </si>
  <si>
    <t>4.24.03</t>
  </si>
  <si>
    <t>4.28.33</t>
  </si>
  <si>
    <t>4.28.66</t>
  </si>
  <si>
    <t>4.31.40</t>
  </si>
  <si>
    <t>4.38.39</t>
  </si>
  <si>
    <t>4.53.51</t>
  </si>
  <si>
    <t>4.58.65</t>
  </si>
  <si>
    <t>5.06.97</t>
  </si>
  <si>
    <t>5.08.84</t>
  </si>
  <si>
    <t>Thom Kofflard</t>
  </si>
  <si>
    <t>Jimmy Velzen</t>
  </si>
  <si>
    <t>Gerben Westerbroek</t>
  </si>
  <si>
    <t>Jerome de Munnik</t>
  </si>
  <si>
    <t>Lucas Stolk</t>
  </si>
  <si>
    <t>Siebren Broekema</t>
  </si>
  <si>
    <t>Timo Drijver</t>
  </si>
  <si>
    <t>Enno Braaksma</t>
  </si>
  <si>
    <t>Jayant Parboesingh</t>
  </si>
  <si>
    <t>3.35.60</t>
  </si>
  <si>
    <t>3.36.04</t>
  </si>
  <si>
    <t>3.39.33</t>
  </si>
  <si>
    <t>3.41.14</t>
  </si>
  <si>
    <t>3.43.21</t>
  </si>
  <si>
    <t>3.48.37</t>
  </si>
  <si>
    <t>3.52.60</t>
  </si>
  <si>
    <t>3.56.06</t>
  </si>
  <si>
    <t>4.03.27</t>
  </si>
  <si>
    <t>4.04.65</t>
  </si>
  <si>
    <t>4.05.44</t>
  </si>
  <si>
    <t>4.06.69</t>
  </si>
  <si>
    <t>4.06.70</t>
  </si>
  <si>
    <t>4.09.39</t>
  </si>
  <si>
    <t>4.17.66</t>
  </si>
  <si>
    <t>4.25.40</t>
  </si>
  <si>
    <t>4.31.99</t>
  </si>
  <si>
    <t>4.42.39</t>
  </si>
  <si>
    <t>4.42.49</t>
  </si>
  <si>
    <t>4.47.03</t>
  </si>
  <si>
    <t>4.48.88</t>
  </si>
  <si>
    <t>5.00.95</t>
  </si>
  <si>
    <t>5.02.20</t>
  </si>
  <si>
    <t>5.03.38</t>
  </si>
  <si>
    <t>5.05.42</t>
  </si>
  <si>
    <t>5.10.02</t>
  </si>
  <si>
    <t>5.19.07</t>
  </si>
  <si>
    <t>Jetske Meijer</t>
  </si>
  <si>
    <t>Floor den Heijer</t>
  </si>
  <si>
    <t>Marijke Huisman</t>
  </si>
  <si>
    <t>Sofia Davids</t>
  </si>
  <si>
    <t>2.28.62</t>
  </si>
  <si>
    <t>2.56.98</t>
  </si>
  <si>
    <t>2.57.24</t>
  </si>
  <si>
    <t>2.57.55</t>
  </si>
  <si>
    <t>3.04.39</t>
  </si>
  <si>
    <t>3.10.90</t>
  </si>
  <si>
    <t>Iris den Otter</t>
  </si>
  <si>
    <t>Aafke van Roon</t>
  </si>
  <si>
    <t>Marit Jansons</t>
  </si>
  <si>
    <t>2.26.07</t>
  </si>
  <si>
    <t>2.27.18</t>
  </si>
  <si>
    <t>2.37.86</t>
  </si>
  <si>
    <t>2.38.67</t>
  </si>
  <si>
    <t>2.46.34</t>
  </si>
  <si>
    <t>2.48.00</t>
  </si>
  <si>
    <t>2.51.74</t>
  </si>
  <si>
    <t>2.58.00</t>
  </si>
  <si>
    <t>3.00.18</t>
  </si>
  <si>
    <t>3.02.04</t>
  </si>
  <si>
    <t>3.05.65</t>
  </si>
  <si>
    <t>3.05.87</t>
  </si>
  <si>
    <t>3.20.57</t>
  </si>
  <si>
    <t>Saskia Vuijk</t>
  </si>
  <si>
    <t>Nuriya Mets</t>
  </si>
  <si>
    <t>Lisa Schuurman</t>
  </si>
  <si>
    <t>3.43.53</t>
  </si>
  <si>
    <t>3.52.29</t>
  </si>
  <si>
    <t>3.57.84</t>
  </si>
  <si>
    <t>4.17.05</t>
  </si>
  <si>
    <t>4.20.63</t>
  </si>
  <si>
    <t>4.28.22</t>
  </si>
  <si>
    <t>4.28.58</t>
  </si>
  <si>
    <t>4.31.80</t>
  </si>
  <si>
    <t>4.35.61</t>
  </si>
  <si>
    <t>4.37.77</t>
  </si>
  <si>
    <t>4.38.19</t>
  </si>
  <si>
    <t>4.38.23</t>
  </si>
  <si>
    <t>4.43.74</t>
  </si>
  <si>
    <t>4.47.02</t>
  </si>
  <si>
    <t>4.49.06</t>
  </si>
  <si>
    <t>5.01.32</t>
  </si>
  <si>
    <t>5.04.76</t>
  </si>
  <si>
    <t>5.22.34</t>
  </si>
  <si>
    <t>5.25.13</t>
  </si>
  <si>
    <t>5.33.21</t>
  </si>
  <si>
    <t>5.39.42</t>
  </si>
  <si>
    <t>5.44.54</t>
  </si>
  <si>
    <t>7.01.18</t>
  </si>
  <si>
    <t>Aniek de Witt</t>
  </si>
  <si>
    <t>Lara Siemons</t>
  </si>
  <si>
    <t>Anika Northausen</t>
  </si>
  <si>
    <t>Merle Meinhardt</t>
  </si>
  <si>
    <t>Lotte Jacobsen</t>
  </si>
  <si>
    <t>Lieke Kamp</t>
  </si>
  <si>
    <t>Suzanne Slootweg</t>
  </si>
  <si>
    <t>Jennifer van den Hoek</t>
  </si>
  <si>
    <t>Isa Koster</t>
  </si>
  <si>
    <t>3.46.92</t>
  </si>
  <si>
    <t>3.50.31</t>
  </si>
  <si>
    <t>4.00.23</t>
  </si>
  <si>
    <t>4.01.58</t>
  </si>
  <si>
    <t>4.03.30</t>
  </si>
  <si>
    <t>4.06.64</t>
  </si>
  <si>
    <t>4.13.90</t>
  </si>
  <si>
    <t>4.15.07</t>
  </si>
  <si>
    <t>4.21.98</t>
  </si>
  <si>
    <t>4.23.78</t>
  </si>
  <si>
    <t>4.24.56</t>
  </si>
  <si>
    <t>4.26.09</t>
  </si>
  <si>
    <t>4.32.52</t>
  </si>
  <si>
    <t>4.36.23</t>
  </si>
  <si>
    <t>4.36.48</t>
  </si>
  <si>
    <t>4.44.40</t>
  </si>
  <si>
    <t>4.44.87</t>
  </si>
  <si>
    <t>4.53.59</t>
  </si>
  <si>
    <t>4.54.01</t>
  </si>
  <si>
    <t>4.55.49</t>
  </si>
  <si>
    <t>5.02.35</t>
  </si>
  <si>
    <t>5.04.58</t>
  </si>
  <si>
    <t>5.11.83</t>
  </si>
  <si>
    <t>5.16.46</t>
  </si>
  <si>
    <t>Lobke Wevers</t>
  </si>
  <si>
    <t>Willemijn Giltaij</t>
  </si>
  <si>
    <t>Mirre de Vor</t>
  </si>
  <si>
    <t>Jaimy Schenderling</t>
  </si>
  <si>
    <t>Jessica Koot</t>
  </si>
  <si>
    <t>3.36.65</t>
  </si>
  <si>
    <t>3.52.34</t>
  </si>
  <si>
    <t>3.54.75</t>
  </si>
  <si>
    <t>4.04.13</t>
  </si>
  <si>
    <t>4.06.35</t>
  </si>
  <si>
    <t>4.07.07</t>
  </si>
  <si>
    <t>4.09.03</t>
  </si>
  <si>
    <t>4.10.38</t>
  </si>
  <si>
    <t>4.14.77</t>
  </si>
  <si>
    <t>4.15.84</t>
  </si>
  <si>
    <t>4.21.52</t>
  </si>
  <si>
    <t>4.23.44</t>
  </si>
  <si>
    <t>4.25.36</t>
  </si>
  <si>
    <t>4.25.41</t>
  </si>
  <si>
    <t>4.26.13</t>
  </si>
  <si>
    <t>4.32.04</t>
  </si>
  <si>
    <t>4.35.32</t>
  </si>
  <si>
    <t>4.38.28</t>
  </si>
  <si>
    <t>4.39.19</t>
  </si>
  <si>
    <t>4.39.43</t>
  </si>
  <si>
    <t>4.48.12</t>
  </si>
  <si>
    <t>4.50.37</t>
  </si>
  <si>
    <t>4.59.38</t>
  </si>
  <si>
    <t>4.59.48</t>
  </si>
  <si>
    <t>5.12.20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</si>
</sst>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_)"/>
    <numFmt numFmtId="179" formatCode="0.00_)"/>
    <numFmt numFmtId="180" formatCode="#,##0.00_);\(#,##0.00\)"/>
    <numFmt numFmtId="181" formatCode="0_)"/>
    <numFmt numFmtId="182" formatCode="0.0"/>
    <numFmt numFmtId="183" formatCode="d/mm/yy"/>
    <numFmt numFmtId="184" formatCode="dd/mm/yy"/>
    <numFmt numFmtId="185" formatCode="mm:ss.0;@"/>
  </numFmts>
  <fonts count="43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84" fontId="1" fillId="0" borderId="0" xfId="0" applyNumberFormat="1" applyFont="1" applyAlignment="1" applyProtection="1">
      <alignment horizontal="center"/>
      <protection/>
    </xf>
    <xf numFmtId="184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178" fontId="6" fillId="0" borderId="0" xfId="0" applyNumberFormat="1" applyFont="1" applyAlignment="1" applyProtection="1">
      <alignment/>
      <protection locked="0"/>
    </xf>
    <xf numFmtId="178" fontId="1" fillId="0" borderId="0" xfId="0" applyNumberFormat="1" applyFont="1" applyAlignment="1" applyProtection="1">
      <alignment horizontal="center"/>
      <protection/>
    </xf>
    <xf numFmtId="178" fontId="1" fillId="0" borderId="0" xfId="0" applyNumberFormat="1" applyFont="1" applyAlignment="1" applyProtection="1">
      <alignment/>
      <protection locked="0"/>
    </xf>
    <xf numFmtId="182" fontId="1" fillId="0" borderId="0" xfId="0" applyNumberFormat="1" applyFont="1" applyAlignment="1">
      <alignment horizontal="center"/>
    </xf>
    <xf numFmtId="182" fontId="1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82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18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center"/>
    </xf>
    <xf numFmtId="181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8" fontId="1" fillId="0" borderId="0" xfId="0" applyNumberFormat="1" applyFont="1" applyAlignment="1" applyProtection="1">
      <alignment/>
      <protection/>
    </xf>
    <xf numFmtId="178" fontId="6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82" fontId="1" fillId="0" borderId="0" xfId="0" applyNumberFormat="1" applyFont="1" applyAlignment="1" applyProtection="1">
      <alignment horizontal="left"/>
      <protection/>
    </xf>
    <xf numFmtId="182" fontId="1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18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>
      <alignment/>
    </xf>
    <xf numFmtId="182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182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182" fontId="1" fillId="0" borderId="0" xfId="0" applyNumberFormat="1" applyFont="1" applyAlignment="1">
      <alignment/>
    </xf>
    <xf numFmtId="182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182" fontId="1" fillId="0" borderId="0" xfId="0" applyNumberFormat="1" applyFont="1" applyAlignment="1" applyProtection="1">
      <alignment horizontal="center"/>
      <protection/>
    </xf>
    <xf numFmtId="182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182" fontId="1" fillId="0" borderId="0" xfId="0" applyNumberFormat="1" applyFont="1" applyAlignment="1" applyProtection="1">
      <alignment/>
      <protection locked="0"/>
    </xf>
    <xf numFmtId="0" fontId="42" fillId="0" borderId="0" xfId="0" applyFont="1" applyAlignment="1">
      <alignment/>
    </xf>
    <xf numFmtId="0" fontId="42" fillId="0" borderId="0" xfId="0" applyFont="1" applyAlignment="1" applyProtection="1">
      <alignment horizontal="center"/>
      <protection/>
    </xf>
    <xf numFmtId="0" fontId="4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9">
      <selection activeCell="G45" sqref="G45"/>
    </sheetView>
  </sheetViews>
  <sheetFormatPr defaultColWidth="9.00390625" defaultRowHeight="12.75"/>
  <cols>
    <col min="1" max="1" width="3.625" style="2" customWidth="1"/>
    <col min="2" max="2" width="25.625" style="2" customWidth="1"/>
    <col min="3" max="3" width="17.625" style="2" customWidth="1"/>
    <col min="4" max="4" width="6.875" style="3" bestFit="1" customWidth="1"/>
    <col min="5" max="7" width="8.875" style="3" bestFit="1" customWidth="1"/>
    <col min="8" max="8" width="4.25390625" style="2" customWidth="1"/>
    <col min="9" max="9" width="3.625" style="2" customWidth="1"/>
    <col min="10" max="10" width="16.00390625" style="2" bestFit="1" customWidth="1"/>
    <col min="11" max="11" width="8.50390625" style="2" bestFit="1" customWidth="1"/>
    <col min="12" max="12" width="8.875" style="3" bestFit="1" customWidth="1"/>
    <col min="13" max="13" width="9.00390625" style="2" customWidth="1"/>
    <col min="14" max="14" width="9.875" style="3" bestFit="1" customWidth="1"/>
    <col min="15" max="16384" width="9.00390625" style="2" customWidth="1"/>
  </cols>
  <sheetData>
    <row r="1" spans="1:12" ht="12.75">
      <c r="A1" s="4" t="s">
        <v>57</v>
      </c>
      <c r="I1" s="4"/>
      <c r="L1" s="5"/>
    </row>
    <row r="2" ht="12.75">
      <c r="I2" s="40" t="s">
        <v>58</v>
      </c>
    </row>
    <row r="3" spans="1:14" ht="12.75">
      <c r="A3" s="40" t="s">
        <v>58</v>
      </c>
      <c r="I3" s="4" t="s">
        <v>1</v>
      </c>
      <c r="J3" s="4" t="s">
        <v>3</v>
      </c>
      <c r="K3" s="4" t="s">
        <v>4</v>
      </c>
      <c r="L3" s="5" t="s">
        <v>10</v>
      </c>
      <c r="N3" s="5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9</v>
      </c>
      <c r="E4" s="6">
        <v>40642</v>
      </c>
      <c r="F4" s="6">
        <v>40684</v>
      </c>
      <c r="G4" s="6">
        <v>40719</v>
      </c>
      <c r="L4" s="41">
        <v>40642</v>
      </c>
      <c r="M4" s="6">
        <v>40684</v>
      </c>
      <c r="N4" s="5" t="s">
        <v>7</v>
      </c>
    </row>
    <row r="5" spans="6:13" ht="12.75">
      <c r="F5" s="50"/>
      <c r="L5" s="6"/>
      <c r="M5" s="6"/>
    </row>
    <row r="6" spans="1:14" ht="12.75">
      <c r="A6" s="8">
        <v>1</v>
      </c>
      <c r="B6" s="42" t="s">
        <v>18</v>
      </c>
      <c r="C6" s="2" t="s">
        <v>102</v>
      </c>
      <c r="D6" s="5">
        <f aca="true" t="shared" si="0" ref="D6:D41">SUM(E6:G6)-MIN(E6:G6)</f>
        <v>3221</v>
      </c>
      <c r="E6" s="3">
        <v>1610</v>
      </c>
      <c r="F6" s="50">
        <v>1611</v>
      </c>
      <c r="G6" s="5">
        <v>0</v>
      </c>
      <c r="H6" s="9"/>
      <c r="I6" s="5">
        <v>1</v>
      </c>
      <c r="J6" s="42" t="s">
        <v>60</v>
      </c>
      <c r="K6" s="2" t="s">
        <v>100</v>
      </c>
      <c r="L6" s="31" t="s">
        <v>78</v>
      </c>
      <c r="M6" s="2" t="s">
        <v>506</v>
      </c>
      <c r="N6" s="2" t="s">
        <v>506</v>
      </c>
    </row>
    <row r="7" spans="1:14" ht="12.75">
      <c r="A7" s="8">
        <v>2</v>
      </c>
      <c r="B7" s="42" t="s">
        <v>62</v>
      </c>
      <c r="C7" s="2" t="s">
        <v>102</v>
      </c>
      <c r="D7" s="5">
        <f t="shared" si="0"/>
        <v>3059</v>
      </c>
      <c r="E7" s="3">
        <v>1481</v>
      </c>
      <c r="F7" s="50">
        <v>1578</v>
      </c>
      <c r="G7" s="5">
        <v>0</v>
      </c>
      <c r="H7" s="9"/>
      <c r="I7" s="5">
        <v>2</v>
      </c>
      <c r="J7" s="42" t="s">
        <v>61</v>
      </c>
      <c r="K7" s="2" t="s">
        <v>101</v>
      </c>
      <c r="L7" s="31" t="s">
        <v>79</v>
      </c>
      <c r="M7" s="2" t="s">
        <v>507</v>
      </c>
      <c r="N7" s="2" t="s">
        <v>507</v>
      </c>
    </row>
    <row r="8" spans="1:14" ht="12.75">
      <c r="A8" s="8">
        <v>3</v>
      </c>
      <c r="B8" s="42" t="s">
        <v>61</v>
      </c>
      <c r="C8" s="2" t="s">
        <v>101</v>
      </c>
      <c r="D8" s="5">
        <f t="shared" si="0"/>
        <v>2919</v>
      </c>
      <c r="E8" s="3">
        <v>1433</v>
      </c>
      <c r="F8" s="50">
        <v>1486</v>
      </c>
      <c r="G8" s="5">
        <v>0</v>
      </c>
      <c r="H8" s="9"/>
      <c r="I8" s="5">
        <v>3</v>
      </c>
      <c r="J8" s="42" t="s">
        <v>59</v>
      </c>
      <c r="K8" s="2" t="s">
        <v>100</v>
      </c>
      <c r="L8" s="31" t="s">
        <v>77</v>
      </c>
      <c r="M8" s="2" t="s">
        <v>509</v>
      </c>
      <c r="N8" s="31" t="s">
        <v>77</v>
      </c>
    </row>
    <row r="9" spans="1:14" ht="12.75">
      <c r="A9" s="8">
        <v>4</v>
      </c>
      <c r="B9" s="42" t="s">
        <v>20</v>
      </c>
      <c r="C9" s="2" t="s">
        <v>102</v>
      </c>
      <c r="D9" s="5">
        <f t="shared" si="0"/>
        <v>2853</v>
      </c>
      <c r="E9" s="3">
        <v>1403</v>
      </c>
      <c r="F9" s="50">
        <v>1450</v>
      </c>
      <c r="G9" s="5">
        <v>0</v>
      </c>
      <c r="H9" s="9"/>
      <c r="I9" s="5">
        <v>4</v>
      </c>
      <c r="J9" s="42" t="s">
        <v>62</v>
      </c>
      <c r="K9" s="2" t="s">
        <v>102</v>
      </c>
      <c r="L9" s="31" t="s">
        <v>80</v>
      </c>
      <c r="M9" s="2" t="s">
        <v>508</v>
      </c>
      <c r="N9" s="2" t="s">
        <v>508</v>
      </c>
    </row>
    <row r="10" spans="1:14" ht="12.75">
      <c r="A10" s="8">
        <v>5</v>
      </c>
      <c r="B10" s="42" t="s">
        <v>19</v>
      </c>
      <c r="C10" s="2" t="s">
        <v>103</v>
      </c>
      <c r="D10" s="5">
        <f t="shared" si="0"/>
        <v>2797</v>
      </c>
      <c r="E10" s="3">
        <v>1414</v>
      </c>
      <c r="F10" s="50">
        <v>1383</v>
      </c>
      <c r="G10" s="5">
        <v>0</v>
      </c>
      <c r="H10" s="9"/>
      <c r="I10" s="5">
        <v>5</v>
      </c>
      <c r="J10" s="42" t="s">
        <v>19</v>
      </c>
      <c r="K10" s="2" t="s">
        <v>103</v>
      </c>
      <c r="L10" s="31" t="s">
        <v>82</v>
      </c>
      <c r="M10" s="2" t="s">
        <v>510</v>
      </c>
      <c r="N10" s="2" t="s">
        <v>510</v>
      </c>
    </row>
    <row r="11" spans="1:14" ht="12.75">
      <c r="A11" s="8">
        <v>6</v>
      </c>
      <c r="B11" s="42" t="s">
        <v>70</v>
      </c>
      <c r="C11" s="2" t="s">
        <v>100</v>
      </c>
      <c r="D11" s="5">
        <f t="shared" si="0"/>
        <v>2692</v>
      </c>
      <c r="E11" s="3">
        <v>1349</v>
      </c>
      <c r="F11" s="50">
        <v>1343</v>
      </c>
      <c r="G11" s="5">
        <v>0</v>
      </c>
      <c r="H11" s="9"/>
      <c r="I11" s="5">
        <v>6</v>
      </c>
      <c r="J11" s="42" t="s">
        <v>18</v>
      </c>
      <c r="K11" s="2" t="s">
        <v>102</v>
      </c>
      <c r="L11" s="31" t="s">
        <v>81</v>
      </c>
      <c r="M11" s="2" t="s">
        <v>511</v>
      </c>
      <c r="N11" s="2" t="s">
        <v>511</v>
      </c>
    </row>
    <row r="12" spans="1:14" ht="12.75">
      <c r="A12" s="8">
        <v>7</v>
      </c>
      <c r="B12" s="42" t="s">
        <v>59</v>
      </c>
      <c r="C12" s="2" t="s">
        <v>100</v>
      </c>
      <c r="D12" s="5">
        <f t="shared" si="0"/>
        <v>2543</v>
      </c>
      <c r="E12" s="3">
        <v>1256</v>
      </c>
      <c r="F12" s="50">
        <v>1287</v>
      </c>
      <c r="G12" s="5">
        <v>0</v>
      </c>
      <c r="H12" s="9"/>
      <c r="I12" s="5">
        <v>7</v>
      </c>
      <c r="J12" s="42" t="s">
        <v>498</v>
      </c>
      <c r="K12" s="42" t="s">
        <v>101</v>
      </c>
      <c r="L12" s="31"/>
      <c r="M12" s="2" t="s">
        <v>511</v>
      </c>
      <c r="N12" s="2" t="s">
        <v>511</v>
      </c>
    </row>
    <row r="13" spans="1:14" ht="12.75">
      <c r="A13" s="8">
        <v>8</v>
      </c>
      <c r="B13" s="42" t="s">
        <v>72</v>
      </c>
      <c r="C13" s="2" t="s">
        <v>102</v>
      </c>
      <c r="D13" s="5">
        <f t="shared" si="0"/>
        <v>2493</v>
      </c>
      <c r="E13" s="3">
        <v>1156</v>
      </c>
      <c r="F13" s="50">
        <v>1337</v>
      </c>
      <c r="G13" s="5">
        <v>0</v>
      </c>
      <c r="H13" s="9"/>
      <c r="I13" s="5">
        <v>8</v>
      </c>
      <c r="J13" s="42" t="s">
        <v>504</v>
      </c>
      <c r="K13" s="42" t="s">
        <v>101</v>
      </c>
      <c r="L13" s="31"/>
      <c r="M13" s="2" t="s">
        <v>512</v>
      </c>
      <c r="N13" s="2" t="s">
        <v>512</v>
      </c>
    </row>
    <row r="14" spans="1:14" ht="12.75">
      <c r="A14" s="8">
        <v>9</v>
      </c>
      <c r="B14" s="42" t="s">
        <v>65</v>
      </c>
      <c r="C14" s="2" t="s">
        <v>100</v>
      </c>
      <c r="D14" s="5">
        <f t="shared" si="0"/>
        <v>2475</v>
      </c>
      <c r="E14" s="3">
        <v>1246</v>
      </c>
      <c r="F14" s="50">
        <v>1229</v>
      </c>
      <c r="G14" s="5">
        <v>0</v>
      </c>
      <c r="H14" s="9"/>
      <c r="I14" s="5">
        <v>9</v>
      </c>
      <c r="J14" s="42" t="s">
        <v>500</v>
      </c>
      <c r="K14" s="42" t="s">
        <v>102</v>
      </c>
      <c r="L14" s="31"/>
      <c r="M14" s="2" t="s">
        <v>513</v>
      </c>
      <c r="N14" s="2" t="s">
        <v>513</v>
      </c>
    </row>
    <row r="15" spans="1:14" ht="12.75">
      <c r="A15" s="8">
        <v>10</v>
      </c>
      <c r="B15" s="42" t="s">
        <v>67</v>
      </c>
      <c r="C15" s="2" t="s">
        <v>102</v>
      </c>
      <c r="D15" s="5">
        <f t="shared" si="0"/>
        <v>2425</v>
      </c>
      <c r="E15" s="3">
        <v>1277</v>
      </c>
      <c r="F15" s="50">
        <v>1148</v>
      </c>
      <c r="G15" s="5">
        <v>0</v>
      </c>
      <c r="H15" s="9"/>
      <c r="I15" s="5">
        <v>10</v>
      </c>
      <c r="J15" s="42" t="s">
        <v>499</v>
      </c>
      <c r="K15" s="42" t="s">
        <v>100</v>
      </c>
      <c r="L15" s="31"/>
      <c r="M15" s="2" t="s">
        <v>514</v>
      </c>
      <c r="N15" s="2" t="s">
        <v>514</v>
      </c>
    </row>
    <row r="16" spans="1:14" ht="12.75">
      <c r="A16" s="8">
        <v>11</v>
      </c>
      <c r="B16" s="42" t="s">
        <v>60</v>
      </c>
      <c r="C16" s="2" t="s">
        <v>100</v>
      </c>
      <c r="D16" s="5">
        <f t="shared" si="0"/>
        <v>2402</v>
      </c>
      <c r="E16" s="3">
        <v>1179</v>
      </c>
      <c r="F16" s="50">
        <v>1223</v>
      </c>
      <c r="G16" s="5">
        <v>0</v>
      </c>
      <c r="H16" s="9"/>
      <c r="I16" s="5">
        <v>11</v>
      </c>
      <c r="J16" s="42" t="s">
        <v>63</v>
      </c>
      <c r="K16" s="2" t="s">
        <v>104</v>
      </c>
      <c r="L16" s="31" t="s">
        <v>83</v>
      </c>
      <c r="M16" s="2" t="s">
        <v>517</v>
      </c>
      <c r="N16" s="31" t="s">
        <v>83</v>
      </c>
    </row>
    <row r="17" spans="1:14" ht="12.75">
      <c r="A17" s="8">
        <v>12</v>
      </c>
      <c r="B17" s="42" t="s">
        <v>71</v>
      </c>
      <c r="C17" s="2" t="s">
        <v>104</v>
      </c>
      <c r="D17" s="5">
        <f t="shared" si="0"/>
        <v>2394</v>
      </c>
      <c r="E17" s="3">
        <v>1169</v>
      </c>
      <c r="F17" s="50">
        <v>1225</v>
      </c>
      <c r="G17" s="5">
        <v>0</v>
      </c>
      <c r="H17" s="9"/>
      <c r="I17" s="5">
        <v>12</v>
      </c>
      <c r="J17" s="42" t="s">
        <v>501</v>
      </c>
      <c r="K17" s="42" t="s">
        <v>101</v>
      </c>
      <c r="L17" s="31"/>
      <c r="M17" s="2" t="s">
        <v>515</v>
      </c>
      <c r="N17" s="2" t="s">
        <v>515</v>
      </c>
    </row>
    <row r="18" spans="1:14" ht="12.75">
      <c r="A18" s="8">
        <v>13</v>
      </c>
      <c r="B18" s="42" t="s">
        <v>106</v>
      </c>
      <c r="C18" s="2" t="s">
        <v>100</v>
      </c>
      <c r="D18" s="5">
        <f t="shared" si="0"/>
        <v>2264</v>
      </c>
      <c r="E18" s="3">
        <v>1102</v>
      </c>
      <c r="F18" s="50">
        <v>1162</v>
      </c>
      <c r="G18" s="5">
        <v>0</v>
      </c>
      <c r="H18" s="9"/>
      <c r="I18" s="5">
        <v>13</v>
      </c>
      <c r="J18" s="42" t="s">
        <v>20</v>
      </c>
      <c r="K18" s="2" t="s">
        <v>102</v>
      </c>
      <c r="M18" s="2" t="s">
        <v>516</v>
      </c>
      <c r="N18" s="2" t="s">
        <v>516</v>
      </c>
    </row>
    <row r="19" spans="1:14" ht="12.75">
      <c r="A19" s="8">
        <v>14</v>
      </c>
      <c r="B19" s="42" t="s">
        <v>22</v>
      </c>
      <c r="C19" s="2" t="s">
        <v>102</v>
      </c>
      <c r="D19" s="5">
        <f t="shared" si="0"/>
        <v>2179</v>
      </c>
      <c r="E19" s="3">
        <v>1117</v>
      </c>
      <c r="F19" s="50">
        <v>1062</v>
      </c>
      <c r="G19" s="5">
        <v>0</v>
      </c>
      <c r="H19" s="9"/>
      <c r="I19" s="5">
        <v>14</v>
      </c>
      <c r="J19" s="42" t="s">
        <v>64</v>
      </c>
      <c r="K19" s="2" t="s">
        <v>104</v>
      </c>
      <c r="L19" s="31" t="s">
        <v>84</v>
      </c>
      <c r="M19" s="36"/>
      <c r="N19" s="31" t="s">
        <v>84</v>
      </c>
    </row>
    <row r="20" spans="1:14" ht="12.75">
      <c r="A20" s="8">
        <v>15</v>
      </c>
      <c r="B20" s="42" t="s">
        <v>107</v>
      </c>
      <c r="C20" s="2" t="s">
        <v>101</v>
      </c>
      <c r="D20" s="5">
        <f t="shared" si="0"/>
        <v>2152</v>
      </c>
      <c r="E20" s="3">
        <v>1070</v>
      </c>
      <c r="F20" s="54">
        <v>1082</v>
      </c>
      <c r="G20" s="5">
        <v>0</v>
      </c>
      <c r="H20" s="9"/>
      <c r="I20" s="5">
        <v>15</v>
      </c>
      <c r="J20" s="42" t="s">
        <v>67</v>
      </c>
      <c r="K20" s="2" t="s">
        <v>102</v>
      </c>
      <c r="L20" s="31" t="s">
        <v>87</v>
      </c>
      <c r="M20" s="2" t="s">
        <v>518</v>
      </c>
      <c r="N20" s="2" t="s">
        <v>518</v>
      </c>
    </row>
    <row r="21" spans="1:14" ht="12.75">
      <c r="A21" s="8">
        <v>16</v>
      </c>
      <c r="B21" s="42" t="s">
        <v>63</v>
      </c>
      <c r="C21" s="2" t="s">
        <v>104</v>
      </c>
      <c r="D21" s="5">
        <f t="shared" si="0"/>
        <v>2088</v>
      </c>
      <c r="E21" s="3">
        <v>1073</v>
      </c>
      <c r="F21" s="50">
        <v>1015</v>
      </c>
      <c r="G21" s="5">
        <v>0</v>
      </c>
      <c r="H21" s="9"/>
      <c r="I21" s="5">
        <v>16</v>
      </c>
      <c r="J21" s="42" t="s">
        <v>65</v>
      </c>
      <c r="K21" s="2" t="s">
        <v>100</v>
      </c>
      <c r="L21" s="31" t="s">
        <v>85</v>
      </c>
      <c r="M21" s="2" t="s">
        <v>519</v>
      </c>
      <c r="N21" s="31" t="s">
        <v>85</v>
      </c>
    </row>
    <row r="22" spans="1:14" ht="12.75">
      <c r="A22" s="8">
        <v>17</v>
      </c>
      <c r="B22" s="42" t="s">
        <v>73</v>
      </c>
      <c r="C22" s="2" t="s">
        <v>100</v>
      </c>
      <c r="D22" s="5">
        <f t="shared" si="0"/>
        <v>2071</v>
      </c>
      <c r="E22" s="3">
        <v>1043</v>
      </c>
      <c r="F22" s="50">
        <v>1028</v>
      </c>
      <c r="G22" s="5">
        <v>0</v>
      </c>
      <c r="H22" s="9"/>
      <c r="I22" s="5">
        <v>17</v>
      </c>
      <c r="J22" s="42" t="s">
        <v>66</v>
      </c>
      <c r="K22" s="2" t="s">
        <v>103</v>
      </c>
      <c r="L22" s="31" t="s">
        <v>86</v>
      </c>
      <c r="M22" s="36"/>
      <c r="N22" s="31" t="s">
        <v>86</v>
      </c>
    </row>
    <row r="23" spans="1:14" ht="12.75">
      <c r="A23" s="8">
        <v>18</v>
      </c>
      <c r="B23" s="42" t="s">
        <v>69</v>
      </c>
      <c r="C23" s="2" t="s">
        <v>101</v>
      </c>
      <c r="D23" s="5">
        <f t="shared" si="0"/>
        <v>2035</v>
      </c>
      <c r="E23" s="3">
        <v>1000</v>
      </c>
      <c r="F23" s="50">
        <v>1035</v>
      </c>
      <c r="G23" s="5">
        <v>0</v>
      </c>
      <c r="H23" s="9"/>
      <c r="I23" s="5">
        <v>18</v>
      </c>
      <c r="J23" s="42" t="s">
        <v>68</v>
      </c>
      <c r="K23" s="2" t="s">
        <v>102</v>
      </c>
      <c r="L23" s="31" t="s">
        <v>88</v>
      </c>
      <c r="M23" s="36"/>
      <c r="N23" s="31" t="s">
        <v>88</v>
      </c>
    </row>
    <row r="24" spans="1:14" ht="12.75">
      <c r="A24" s="8">
        <v>19</v>
      </c>
      <c r="B24" s="42" t="s">
        <v>75</v>
      </c>
      <c r="C24" s="2" t="s">
        <v>101</v>
      </c>
      <c r="D24" s="5">
        <f t="shared" si="0"/>
        <v>1998</v>
      </c>
      <c r="E24" s="3">
        <v>1010</v>
      </c>
      <c r="F24" s="50">
        <v>988</v>
      </c>
      <c r="G24" s="5">
        <v>0</v>
      </c>
      <c r="H24" s="9"/>
      <c r="I24" s="5">
        <v>19</v>
      </c>
      <c r="J24" s="42" t="s">
        <v>106</v>
      </c>
      <c r="K24" s="2" t="s">
        <v>100</v>
      </c>
      <c r="M24" s="2" t="s">
        <v>520</v>
      </c>
      <c r="N24" s="2" t="s">
        <v>520</v>
      </c>
    </row>
    <row r="25" spans="1:14" ht="12.75">
      <c r="A25" s="8">
        <v>20</v>
      </c>
      <c r="B25" s="42" t="s">
        <v>21</v>
      </c>
      <c r="C25" s="2" t="s">
        <v>102</v>
      </c>
      <c r="D25" s="5">
        <f t="shared" si="0"/>
        <v>1953</v>
      </c>
      <c r="E25" s="3">
        <v>1200</v>
      </c>
      <c r="F25" s="50">
        <v>753</v>
      </c>
      <c r="G25" s="5">
        <v>0</v>
      </c>
      <c r="H25" s="9"/>
      <c r="I25" s="5">
        <v>20</v>
      </c>
      <c r="J25" s="42" t="s">
        <v>69</v>
      </c>
      <c r="K25" s="2" t="s">
        <v>101</v>
      </c>
      <c r="L25" s="31" t="s">
        <v>89</v>
      </c>
      <c r="M25" s="2" t="s">
        <v>522</v>
      </c>
      <c r="N25" s="31" t="s">
        <v>89</v>
      </c>
    </row>
    <row r="26" spans="1:14" ht="12.75">
      <c r="A26" s="8">
        <v>21</v>
      </c>
      <c r="B26" s="42" t="s">
        <v>74</v>
      </c>
      <c r="C26" s="2" t="s">
        <v>101</v>
      </c>
      <c r="D26" s="5">
        <f t="shared" si="0"/>
        <v>1863</v>
      </c>
      <c r="E26" s="3">
        <v>890</v>
      </c>
      <c r="F26" s="50">
        <v>973</v>
      </c>
      <c r="G26" s="5">
        <v>0</v>
      </c>
      <c r="H26" s="9"/>
      <c r="I26" s="5">
        <v>21</v>
      </c>
      <c r="J26" s="42" t="s">
        <v>22</v>
      </c>
      <c r="K26" s="2" t="s">
        <v>102</v>
      </c>
      <c r="L26" s="31" t="s">
        <v>90</v>
      </c>
      <c r="M26" s="2" t="s">
        <v>526</v>
      </c>
      <c r="N26" s="31" t="s">
        <v>90</v>
      </c>
    </row>
    <row r="27" spans="1:14" ht="12.75">
      <c r="A27" s="8">
        <v>22</v>
      </c>
      <c r="B27" s="42" t="s">
        <v>23</v>
      </c>
      <c r="C27" s="2" t="s">
        <v>102</v>
      </c>
      <c r="D27" s="5">
        <f t="shared" si="0"/>
        <v>1616</v>
      </c>
      <c r="E27" s="3">
        <v>766</v>
      </c>
      <c r="F27" s="50">
        <v>850</v>
      </c>
      <c r="G27" s="5">
        <v>0</v>
      </c>
      <c r="H27" s="9"/>
      <c r="I27" s="5">
        <f>I26+1</f>
        <v>22</v>
      </c>
      <c r="J27" s="42" t="s">
        <v>70</v>
      </c>
      <c r="K27" s="2" t="s">
        <v>100</v>
      </c>
      <c r="L27" s="31" t="s">
        <v>92</v>
      </c>
      <c r="M27" s="2" t="s">
        <v>521</v>
      </c>
      <c r="N27" s="2" t="s">
        <v>521</v>
      </c>
    </row>
    <row r="28" spans="1:14" ht="12.75">
      <c r="A28" s="8">
        <v>23</v>
      </c>
      <c r="B28" s="42" t="s">
        <v>498</v>
      </c>
      <c r="C28" s="42" t="s">
        <v>101</v>
      </c>
      <c r="D28" s="5">
        <f t="shared" si="0"/>
        <v>1589</v>
      </c>
      <c r="E28" s="3">
        <v>0</v>
      </c>
      <c r="F28" s="50">
        <v>1589</v>
      </c>
      <c r="G28" s="5">
        <v>0</v>
      </c>
      <c r="H28" s="9"/>
      <c r="I28" s="5">
        <f>I27+1</f>
        <v>23</v>
      </c>
      <c r="J28" s="42" t="s">
        <v>21</v>
      </c>
      <c r="K28" s="2" t="s">
        <v>102</v>
      </c>
      <c r="L28" s="31" t="s">
        <v>91</v>
      </c>
      <c r="M28" s="2" t="s">
        <v>524</v>
      </c>
      <c r="N28" s="31" t="s">
        <v>91</v>
      </c>
    </row>
    <row r="29" spans="1:14" ht="12.75">
      <c r="A29" s="8">
        <f>A28+1</f>
        <v>24</v>
      </c>
      <c r="B29" s="42" t="s">
        <v>76</v>
      </c>
      <c r="C29" s="2" t="s">
        <v>101</v>
      </c>
      <c r="D29" s="5">
        <f t="shared" si="0"/>
        <v>1447</v>
      </c>
      <c r="E29" s="3">
        <v>663</v>
      </c>
      <c r="F29" s="50">
        <v>784</v>
      </c>
      <c r="G29" s="5">
        <v>0</v>
      </c>
      <c r="H29" s="9"/>
      <c r="I29" s="5">
        <v>24</v>
      </c>
      <c r="J29" s="42" t="s">
        <v>71</v>
      </c>
      <c r="K29" s="2" t="s">
        <v>104</v>
      </c>
      <c r="L29" s="31" t="s">
        <v>93</v>
      </c>
      <c r="N29" s="31" t="s">
        <v>93</v>
      </c>
    </row>
    <row r="30" spans="1:14" ht="12.75">
      <c r="A30" s="8">
        <f>A29+1</f>
        <v>25</v>
      </c>
      <c r="B30" s="42" t="s">
        <v>499</v>
      </c>
      <c r="C30" s="42" t="s">
        <v>100</v>
      </c>
      <c r="D30" s="5">
        <f t="shared" si="0"/>
        <v>1312</v>
      </c>
      <c r="E30" s="3">
        <v>0</v>
      </c>
      <c r="F30" s="50">
        <v>1312</v>
      </c>
      <c r="G30" s="5">
        <v>0</v>
      </c>
      <c r="H30" s="14"/>
      <c r="I30" s="5">
        <v>25</v>
      </c>
      <c r="J30" s="42" t="s">
        <v>72</v>
      </c>
      <c r="K30" s="2" t="s">
        <v>102</v>
      </c>
      <c r="L30" s="31" t="s">
        <v>94</v>
      </c>
      <c r="M30" s="36"/>
      <c r="N30" s="31" t="s">
        <v>94</v>
      </c>
    </row>
    <row r="31" spans="1:14" ht="12.75">
      <c r="A31" s="8">
        <f>A30+1</f>
        <v>26</v>
      </c>
      <c r="B31" s="42" t="s">
        <v>64</v>
      </c>
      <c r="C31" s="2" t="s">
        <v>104</v>
      </c>
      <c r="D31" s="5">
        <f t="shared" si="0"/>
        <v>1296</v>
      </c>
      <c r="E31" s="3">
        <v>1296</v>
      </c>
      <c r="F31" s="50">
        <v>0</v>
      </c>
      <c r="G31" s="5">
        <v>0</v>
      </c>
      <c r="H31" s="14"/>
      <c r="I31" s="5">
        <v>26</v>
      </c>
      <c r="J31" s="42" t="s">
        <v>76</v>
      </c>
      <c r="K31" s="2" t="s">
        <v>101</v>
      </c>
      <c r="L31" s="31" t="s">
        <v>99</v>
      </c>
      <c r="M31" s="2" t="s">
        <v>523</v>
      </c>
      <c r="N31" s="2" t="s">
        <v>523</v>
      </c>
    </row>
    <row r="32" spans="1:14" ht="12.75">
      <c r="A32" s="8">
        <f>A31+1</f>
        <v>27</v>
      </c>
      <c r="B32" s="42" t="s">
        <v>105</v>
      </c>
      <c r="C32" s="2" t="s">
        <v>101</v>
      </c>
      <c r="D32" s="5">
        <f t="shared" si="0"/>
        <v>1274</v>
      </c>
      <c r="E32" s="3">
        <v>1274</v>
      </c>
      <c r="F32" s="50">
        <v>0</v>
      </c>
      <c r="G32" s="5">
        <v>0</v>
      </c>
      <c r="H32" s="14"/>
      <c r="I32" s="5">
        <v>27</v>
      </c>
      <c r="J32" s="42" t="s">
        <v>73</v>
      </c>
      <c r="K32" s="2" t="s">
        <v>100</v>
      </c>
      <c r="L32" s="31" t="s">
        <v>95</v>
      </c>
      <c r="M32" s="2" t="s">
        <v>528</v>
      </c>
      <c r="N32" s="31" t="s">
        <v>95</v>
      </c>
    </row>
    <row r="33" spans="1:14" ht="12.75">
      <c r="A33" s="8">
        <f>A32+1</f>
        <v>28</v>
      </c>
      <c r="B33" s="42" t="s">
        <v>500</v>
      </c>
      <c r="C33" s="42" t="s">
        <v>102</v>
      </c>
      <c r="D33" s="5">
        <f t="shared" si="0"/>
        <v>1274</v>
      </c>
      <c r="E33" s="3">
        <v>0</v>
      </c>
      <c r="F33" s="50">
        <v>1274</v>
      </c>
      <c r="G33" s="5">
        <v>0</v>
      </c>
      <c r="H33" s="14"/>
      <c r="I33" s="5">
        <v>28</v>
      </c>
      <c r="J33" s="42" t="s">
        <v>75</v>
      </c>
      <c r="K33" s="2" t="s">
        <v>101</v>
      </c>
      <c r="L33" s="31" t="s">
        <v>97</v>
      </c>
      <c r="M33" s="2" t="s">
        <v>525</v>
      </c>
      <c r="N33" s="2" t="s">
        <v>525</v>
      </c>
    </row>
    <row r="34" spans="1:14" ht="12.75">
      <c r="A34" s="8">
        <v>29</v>
      </c>
      <c r="B34" s="42" t="s">
        <v>68</v>
      </c>
      <c r="C34" s="2" t="s">
        <v>102</v>
      </c>
      <c r="D34" s="5">
        <f t="shared" si="0"/>
        <v>1264</v>
      </c>
      <c r="E34" s="3">
        <v>1264</v>
      </c>
      <c r="F34" s="50">
        <v>0</v>
      </c>
      <c r="G34" s="5">
        <v>0</v>
      </c>
      <c r="H34" s="14"/>
      <c r="I34" s="5">
        <v>29</v>
      </c>
      <c r="J34" s="42" t="s">
        <v>74</v>
      </c>
      <c r="K34" s="2" t="s">
        <v>101</v>
      </c>
      <c r="L34" s="31" t="s">
        <v>96</v>
      </c>
      <c r="M34" s="2" t="s">
        <v>532</v>
      </c>
      <c r="N34" s="31" t="s">
        <v>96</v>
      </c>
    </row>
    <row r="35" spans="1:14" ht="12.75">
      <c r="A35" s="8">
        <v>30</v>
      </c>
      <c r="B35" s="42" t="s">
        <v>66</v>
      </c>
      <c r="C35" s="2" t="s">
        <v>103</v>
      </c>
      <c r="D35" s="5">
        <f t="shared" si="0"/>
        <v>1250</v>
      </c>
      <c r="E35" s="3">
        <v>1250</v>
      </c>
      <c r="F35" s="50">
        <v>0</v>
      </c>
      <c r="G35" s="5">
        <v>0</v>
      </c>
      <c r="H35" s="14"/>
      <c r="I35" s="5">
        <v>30</v>
      </c>
      <c r="J35" s="42" t="s">
        <v>503</v>
      </c>
      <c r="K35" s="42" t="s">
        <v>101</v>
      </c>
      <c r="L35" s="16"/>
      <c r="M35" s="2" t="s">
        <v>527</v>
      </c>
      <c r="N35" s="2" t="s">
        <v>527</v>
      </c>
    </row>
    <row r="36" spans="1:14" ht="12.75">
      <c r="A36" s="8">
        <v>31</v>
      </c>
      <c r="B36" s="42" t="s">
        <v>501</v>
      </c>
      <c r="C36" s="42" t="s">
        <v>101</v>
      </c>
      <c r="D36" s="5">
        <f t="shared" si="0"/>
        <v>1109</v>
      </c>
      <c r="E36" s="3">
        <v>0</v>
      </c>
      <c r="F36" s="50">
        <v>1109</v>
      </c>
      <c r="G36" s="5">
        <v>0</v>
      </c>
      <c r="H36" s="14"/>
      <c r="I36" s="5">
        <v>31</v>
      </c>
      <c r="J36" s="42" t="s">
        <v>107</v>
      </c>
      <c r="K36" s="2" t="s">
        <v>101</v>
      </c>
      <c r="M36" s="2" t="s">
        <v>529</v>
      </c>
      <c r="N36" s="2" t="s">
        <v>529</v>
      </c>
    </row>
    <row r="37" spans="1:14" ht="12.75">
      <c r="A37" s="8">
        <v>32</v>
      </c>
      <c r="B37" s="42" t="s">
        <v>502</v>
      </c>
      <c r="C37" s="42" t="s">
        <v>101</v>
      </c>
      <c r="D37" s="5">
        <f t="shared" si="0"/>
        <v>1056</v>
      </c>
      <c r="E37" s="3">
        <v>0</v>
      </c>
      <c r="F37" s="50">
        <v>1056</v>
      </c>
      <c r="G37" s="5">
        <v>0</v>
      </c>
      <c r="H37" s="14"/>
      <c r="I37" s="5">
        <v>32</v>
      </c>
      <c r="J37" s="42" t="s">
        <v>502</v>
      </c>
      <c r="K37" s="42" t="s">
        <v>101</v>
      </c>
      <c r="M37" s="2" t="s">
        <v>530</v>
      </c>
      <c r="N37" s="2" t="s">
        <v>530</v>
      </c>
    </row>
    <row r="38" spans="1:14" ht="12.75">
      <c r="A38" s="8">
        <v>33</v>
      </c>
      <c r="B38" s="42" t="s">
        <v>108</v>
      </c>
      <c r="C38" s="2" t="s">
        <v>104</v>
      </c>
      <c r="D38" s="5">
        <f t="shared" si="0"/>
        <v>1028</v>
      </c>
      <c r="E38" s="3">
        <v>519</v>
      </c>
      <c r="F38" s="50">
        <v>509</v>
      </c>
      <c r="G38" s="5">
        <v>0</v>
      </c>
      <c r="H38" s="14"/>
      <c r="I38" s="5">
        <v>33</v>
      </c>
      <c r="J38" s="42" t="s">
        <v>23</v>
      </c>
      <c r="K38" s="2" t="s">
        <v>102</v>
      </c>
      <c r="L38" s="31" t="s">
        <v>98</v>
      </c>
      <c r="M38" s="2" t="s">
        <v>531</v>
      </c>
      <c r="N38" s="2" t="s">
        <v>531</v>
      </c>
    </row>
    <row r="39" spans="1:14" ht="12.75">
      <c r="A39" s="8">
        <v>34</v>
      </c>
      <c r="B39" s="42" t="s">
        <v>503</v>
      </c>
      <c r="C39" s="42" t="s">
        <v>101</v>
      </c>
      <c r="D39" s="5">
        <f t="shared" si="0"/>
        <v>994</v>
      </c>
      <c r="E39" s="3">
        <v>0</v>
      </c>
      <c r="F39" s="50">
        <v>994</v>
      </c>
      <c r="G39" s="5">
        <v>0</v>
      </c>
      <c r="I39" s="3"/>
      <c r="J39" s="15"/>
      <c r="N39" s="10"/>
    </row>
    <row r="40" spans="1:14" ht="12.75">
      <c r="A40" s="8">
        <v>35</v>
      </c>
      <c r="B40" s="42" t="s">
        <v>504</v>
      </c>
      <c r="C40" s="42" t="s">
        <v>101</v>
      </c>
      <c r="D40" s="5">
        <f t="shared" si="0"/>
        <v>922</v>
      </c>
      <c r="E40" s="3">
        <v>0</v>
      </c>
      <c r="F40" s="50">
        <v>922</v>
      </c>
      <c r="G40" s="5">
        <v>0</v>
      </c>
      <c r="I40" s="5"/>
      <c r="L40" s="13"/>
      <c r="M40" s="13"/>
      <c r="N40" s="10"/>
    </row>
    <row r="41" spans="1:9" ht="12.75">
      <c r="A41" s="2">
        <v>36</v>
      </c>
      <c r="B41" s="42" t="s">
        <v>505</v>
      </c>
      <c r="C41" s="42" t="s">
        <v>104</v>
      </c>
      <c r="D41" s="5">
        <f t="shared" si="0"/>
        <v>598</v>
      </c>
      <c r="E41" s="3">
        <v>0</v>
      </c>
      <c r="F41" s="50">
        <v>598</v>
      </c>
      <c r="G41" s="5">
        <v>0</v>
      </c>
      <c r="I41" s="5"/>
    </row>
    <row r="42" spans="1:9" ht="12.75">
      <c r="A42" s="8"/>
      <c r="D42" s="5"/>
      <c r="E42" s="2"/>
      <c r="F42" s="50"/>
      <c r="I42" s="5"/>
    </row>
    <row r="43" spans="1:5" ht="12.75">
      <c r="A43" s="8"/>
      <c r="D43" s="5"/>
      <c r="E43" s="17"/>
    </row>
    <row r="44" spans="1:9" ht="12.75">
      <c r="A44" s="8"/>
      <c r="D44" s="5"/>
      <c r="E44" s="2"/>
      <c r="F44" s="5"/>
      <c r="I44" s="8"/>
    </row>
    <row r="45" spans="1:5" ht="12.75">
      <c r="A45" s="8"/>
      <c r="D45" s="5"/>
      <c r="E45" s="2"/>
    </row>
    <row r="46" spans="1:7" ht="12.75">
      <c r="A46" s="8"/>
      <c r="D46" s="5"/>
      <c r="E46" s="2"/>
      <c r="G46" s="5"/>
    </row>
    <row r="47" spans="1:7" ht="12.75">
      <c r="A47" s="8"/>
      <c r="D47" s="5"/>
      <c r="E47" s="2"/>
      <c r="G47" s="5"/>
    </row>
    <row r="48" ht="12.75">
      <c r="A48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3.50390625" style="2" customWidth="1"/>
    <col min="2" max="2" width="23.00390625" style="2" customWidth="1"/>
    <col min="3" max="3" width="12.75390625" style="2" customWidth="1"/>
    <col min="4" max="4" width="8.625" style="2" customWidth="1"/>
    <col min="5" max="7" width="8.875" style="3" bestFit="1" customWidth="1"/>
    <col min="8" max="8" width="3.625" style="3" customWidth="1"/>
    <col min="9" max="9" width="3.625" style="2" customWidth="1"/>
    <col min="10" max="10" width="25.875" style="2" customWidth="1"/>
    <col min="11" max="11" width="18.125" style="2" customWidth="1"/>
    <col min="12" max="13" width="8.875" style="3" bestFit="1" customWidth="1"/>
    <col min="14" max="14" width="9.875" style="3" bestFit="1" customWidth="1"/>
    <col min="15" max="16384" width="9.00390625" style="2" customWidth="1"/>
  </cols>
  <sheetData>
    <row r="1" spans="1:12" ht="12.75">
      <c r="A1" s="4" t="s">
        <v>57</v>
      </c>
      <c r="I1" s="4"/>
      <c r="L1" s="5"/>
    </row>
    <row r="2" spans="9:12" ht="12.75">
      <c r="I2" s="40" t="s">
        <v>257</v>
      </c>
      <c r="L2" s="5" t="s">
        <v>0</v>
      </c>
    </row>
    <row r="3" spans="1:14" ht="12.75">
      <c r="A3" s="40" t="s">
        <v>257</v>
      </c>
      <c r="I3" s="4" t="s">
        <v>1</v>
      </c>
      <c r="J3" s="4" t="s">
        <v>3</v>
      </c>
      <c r="K3" s="4" t="s">
        <v>4</v>
      </c>
      <c r="N3" s="5" t="s">
        <v>6</v>
      </c>
    </row>
    <row r="4" spans="1:14" ht="12.75">
      <c r="A4" s="4" t="s">
        <v>1</v>
      </c>
      <c r="B4" s="4" t="s">
        <v>2</v>
      </c>
      <c r="C4" s="4" t="s">
        <v>4</v>
      </c>
      <c r="D4" s="25" t="s">
        <v>9</v>
      </c>
      <c r="E4" s="6">
        <v>40642</v>
      </c>
      <c r="F4" s="6">
        <v>40684</v>
      </c>
      <c r="G4" s="6">
        <v>40719</v>
      </c>
      <c r="L4" s="6">
        <v>40642</v>
      </c>
      <c r="M4" s="6">
        <v>40684</v>
      </c>
      <c r="N4" s="5" t="s">
        <v>7</v>
      </c>
    </row>
    <row r="5" spans="6:8" ht="12.75">
      <c r="F5" s="5"/>
      <c r="G5" s="5"/>
      <c r="H5" s="5"/>
    </row>
    <row r="6" spans="1:14" ht="12.75">
      <c r="A6" s="8">
        <v>1</v>
      </c>
      <c r="B6" s="42" t="s">
        <v>251</v>
      </c>
      <c r="C6" s="2" t="s">
        <v>102</v>
      </c>
      <c r="D6" s="5">
        <f aca="true" t="shared" si="0" ref="D6:D15">SUM(E6:G6)-MIN(E6:G6)</f>
        <v>1625</v>
      </c>
      <c r="E6" s="3">
        <v>833</v>
      </c>
      <c r="F6" s="5">
        <v>792</v>
      </c>
      <c r="G6" s="5">
        <v>0</v>
      </c>
      <c r="H6" s="5"/>
      <c r="I6" s="5">
        <v>1</v>
      </c>
      <c r="J6" s="42" t="s">
        <v>251</v>
      </c>
      <c r="K6" s="2" t="s">
        <v>102</v>
      </c>
      <c r="L6" s="2" t="s">
        <v>258</v>
      </c>
      <c r="M6" s="55" t="s">
        <v>537</v>
      </c>
      <c r="N6" s="2" t="s">
        <v>258</v>
      </c>
    </row>
    <row r="7" spans="1:14" ht="12.75">
      <c r="A7" s="8">
        <v>2</v>
      </c>
      <c r="B7" s="42" t="s">
        <v>253</v>
      </c>
      <c r="C7" s="2" t="s">
        <v>104</v>
      </c>
      <c r="D7" s="5">
        <f t="shared" si="0"/>
        <v>1543</v>
      </c>
      <c r="E7" s="3">
        <v>752</v>
      </c>
      <c r="F7" s="5">
        <v>791</v>
      </c>
      <c r="G7" s="5">
        <v>0</v>
      </c>
      <c r="H7" s="5"/>
      <c r="I7" s="5">
        <v>2</v>
      </c>
      <c r="J7" s="42" t="s">
        <v>252</v>
      </c>
      <c r="K7" s="2" t="s">
        <v>101</v>
      </c>
      <c r="L7" s="2" t="s">
        <v>259</v>
      </c>
      <c r="M7" s="13"/>
      <c r="N7" s="2" t="s">
        <v>259</v>
      </c>
    </row>
    <row r="8" spans="1:14" ht="12.75">
      <c r="A8" s="8">
        <v>3</v>
      </c>
      <c r="B8" s="42" t="s">
        <v>254</v>
      </c>
      <c r="C8" s="2" t="s">
        <v>100</v>
      </c>
      <c r="D8" s="5">
        <f t="shared" si="0"/>
        <v>1093</v>
      </c>
      <c r="E8" s="3">
        <v>554</v>
      </c>
      <c r="F8" s="5">
        <v>539</v>
      </c>
      <c r="G8" s="5">
        <v>0</v>
      </c>
      <c r="H8" s="5"/>
      <c r="I8" s="5">
        <v>3</v>
      </c>
      <c r="J8" s="42" t="s">
        <v>255</v>
      </c>
      <c r="K8" s="2" t="s">
        <v>102</v>
      </c>
      <c r="L8" s="2" t="s">
        <v>260</v>
      </c>
      <c r="M8" s="55" t="s">
        <v>540</v>
      </c>
      <c r="N8" s="2" t="s">
        <v>260</v>
      </c>
    </row>
    <row r="9" spans="1:14" ht="12.75">
      <c r="A9" s="8">
        <v>4</v>
      </c>
      <c r="B9" s="42" t="s">
        <v>255</v>
      </c>
      <c r="C9" s="2" t="s">
        <v>102</v>
      </c>
      <c r="D9" s="5">
        <f t="shared" si="0"/>
        <v>1078</v>
      </c>
      <c r="E9" s="3">
        <v>496</v>
      </c>
      <c r="F9" s="5">
        <v>582</v>
      </c>
      <c r="G9" s="5">
        <v>0</v>
      </c>
      <c r="H9" s="5"/>
      <c r="I9" s="5">
        <v>4</v>
      </c>
      <c r="J9" s="42" t="s">
        <v>536</v>
      </c>
      <c r="K9" s="42" t="s">
        <v>101</v>
      </c>
      <c r="L9" s="2"/>
      <c r="M9" s="55" t="s">
        <v>538</v>
      </c>
      <c r="N9" s="56" t="s">
        <v>538</v>
      </c>
    </row>
    <row r="10" spans="1:14" ht="12.75">
      <c r="A10" s="8">
        <v>5</v>
      </c>
      <c r="B10" s="42" t="s">
        <v>256</v>
      </c>
      <c r="C10" s="2" t="s">
        <v>104</v>
      </c>
      <c r="D10" s="5">
        <f t="shared" si="0"/>
        <v>930</v>
      </c>
      <c r="E10" s="3">
        <v>480</v>
      </c>
      <c r="F10" s="5">
        <v>450</v>
      </c>
      <c r="G10" s="5">
        <v>0</v>
      </c>
      <c r="H10" s="5"/>
      <c r="I10" s="5">
        <v>5</v>
      </c>
      <c r="J10" s="42" t="s">
        <v>254</v>
      </c>
      <c r="K10" s="2" t="s">
        <v>100</v>
      </c>
      <c r="L10" s="2" t="s">
        <v>261</v>
      </c>
      <c r="M10" s="55" t="s">
        <v>539</v>
      </c>
      <c r="N10" s="56" t="s">
        <v>539</v>
      </c>
    </row>
    <row r="11" spans="1:14" ht="12.75">
      <c r="A11" s="8">
        <v>6</v>
      </c>
      <c r="B11" s="42" t="s">
        <v>252</v>
      </c>
      <c r="C11" s="2" t="s">
        <v>101</v>
      </c>
      <c r="D11" s="5">
        <f t="shared" si="0"/>
        <v>814</v>
      </c>
      <c r="E11" s="3">
        <v>814</v>
      </c>
      <c r="F11" s="5">
        <v>0</v>
      </c>
      <c r="G11" s="5">
        <v>0</v>
      </c>
      <c r="H11" s="5"/>
      <c r="I11" s="5">
        <v>6</v>
      </c>
      <c r="J11" s="42" t="s">
        <v>535</v>
      </c>
      <c r="K11" s="42" t="s">
        <v>101</v>
      </c>
      <c r="L11" s="2"/>
      <c r="M11" s="55" t="s">
        <v>541</v>
      </c>
      <c r="N11" s="56" t="s">
        <v>541</v>
      </c>
    </row>
    <row r="12" spans="1:14" ht="12.75">
      <c r="A12" s="8">
        <v>7</v>
      </c>
      <c r="B12" s="42" t="s">
        <v>533</v>
      </c>
      <c r="C12" s="42" t="s">
        <v>103</v>
      </c>
      <c r="D12" s="5">
        <f t="shared" si="0"/>
        <v>797</v>
      </c>
      <c r="E12" s="3">
        <v>0</v>
      </c>
      <c r="F12" s="5">
        <v>797</v>
      </c>
      <c r="G12" s="5">
        <v>0</v>
      </c>
      <c r="H12" s="5"/>
      <c r="I12" s="5">
        <v>7</v>
      </c>
      <c r="J12" s="42" t="s">
        <v>534</v>
      </c>
      <c r="K12" s="42" t="s">
        <v>101</v>
      </c>
      <c r="L12" s="2"/>
      <c r="M12" s="55" t="s">
        <v>542</v>
      </c>
      <c r="N12" s="56" t="s">
        <v>542</v>
      </c>
    </row>
    <row r="13" spans="1:14" ht="12.75">
      <c r="A13" s="8">
        <v>8</v>
      </c>
      <c r="B13" s="42" t="s">
        <v>534</v>
      </c>
      <c r="C13" s="42" t="s">
        <v>101</v>
      </c>
      <c r="D13" s="5">
        <f t="shared" si="0"/>
        <v>536</v>
      </c>
      <c r="E13" s="3">
        <v>0</v>
      </c>
      <c r="F13" s="5">
        <v>536</v>
      </c>
      <c r="G13" s="5">
        <v>0</v>
      </c>
      <c r="H13" s="5"/>
      <c r="I13" s="5"/>
      <c r="L13" s="2"/>
      <c r="M13" s="13"/>
      <c r="N13" s="37"/>
    </row>
    <row r="14" spans="1:14" ht="12.75">
      <c r="A14" s="8">
        <v>9</v>
      </c>
      <c r="B14" s="42" t="s">
        <v>535</v>
      </c>
      <c r="C14" s="42" t="s">
        <v>101</v>
      </c>
      <c r="D14" s="5">
        <f t="shared" si="0"/>
        <v>487</v>
      </c>
      <c r="E14" s="3">
        <v>0</v>
      </c>
      <c r="F14" s="5">
        <v>487</v>
      </c>
      <c r="G14" s="5">
        <v>0</v>
      </c>
      <c r="H14" s="5"/>
      <c r="I14" s="5"/>
      <c r="L14" s="2"/>
      <c r="M14" s="10"/>
      <c r="N14" s="13"/>
    </row>
    <row r="15" spans="1:14" ht="12.75">
      <c r="A15" s="8">
        <v>10</v>
      </c>
      <c r="B15" s="42" t="s">
        <v>536</v>
      </c>
      <c r="C15" s="42" t="s">
        <v>101</v>
      </c>
      <c r="D15" s="5">
        <f t="shared" si="0"/>
        <v>370</v>
      </c>
      <c r="E15" s="3">
        <v>0</v>
      </c>
      <c r="F15" s="5">
        <v>370</v>
      </c>
      <c r="G15" s="5">
        <v>0</v>
      </c>
      <c r="H15" s="5"/>
      <c r="I15" s="5"/>
      <c r="L15" s="2"/>
      <c r="M15" s="13"/>
      <c r="N15" s="13"/>
    </row>
    <row r="16" spans="1:14" ht="12.75">
      <c r="A16" s="8"/>
      <c r="D16" s="5"/>
      <c r="F16" s="5"/>
      <c r="G16" s="5"/>
      <c r="H16" s="5"/>
      <c r="I16" s="5"/>
      <c r="L16" s="2"/>
      <c r="M16" s="13"/>
      <c r="N16" s="13"/>
    </row>
    <row r="17" spans="1:14" ht="12.75">
      <c r="A17" s="8"/>
      <c r="D17" s="5"/>
      <c r="E17" s="2"/>
      <c r="F17" s="5"/>
      <c r="G17" s="5"/>
      <c r="H17" s="5"/>
      <c r="I17" s="5"/>
      <c r="L17" s="2"/>
      <c r="M17" s="13"/>
      <c r="N17" s="13"/>
    </row>
    <row r="18" spans="1:14" ht="12.75">
      <c r="A18" s="8"/>
      <c r="D18" s="5"/>
      <c r="E18" s="2"/>
      <c r="F18" s="5"/>
      <c r="G18" s="5"/>
      <c r="H18" s="5"/>
      <c r="I18" s="5"/>
      <c r="L18" s="2"/>
      <c r="M18" s="13"/>
      <c r="N18" s="13"/>
    </row>
    <row r="19" spans="1:14" ht="12.75">
      <c r="A19" s="8"/>
      <c r="D19" s="5"/>
      <c r="F19" s="5"/>
      <c r="G19" s="5"/>
      <c r="H19" s="5"/>
      <c r="I19" s="5"/>
      <c r="M19" s="13"/>
      <c r="N19" s="13"/>
    </row>
    <row r="20" spans="1:14" ht="12.75">
      <c r="A20" s="8"/>
      <c r="D20" s="5"/>
      <c r="F20" s="5"/>
      <c r="G20" s="5"/>
      <c r="H20" s="5"/>
      <c r="I20" s="5"/>
      <c r="M20" s="13"/>
      <c r="N20" s="13"/>
    </row>
    <row r="21" spans="1:14" ht="12.75">
      <c r="A21" s="8"/>
      <c r="D21" s="5"/>
      <c r="F21" s="5"/>
      <c r="G21" s="5"/>
      <c r="H21" s="5"/>
      <c r="I21" s="5"/>
      <c r="M21" s="13"/>
      <c r="N21" s="13"/>
    </row>
    <row r="22" spans="1:14" ht="12.75">
      <c r="A22" s="8"/>
      <c r="D22" s="5"/>
      <c r="F22" s="5"/>
      <c r="G22" s="5"/>
      <c r="H22" s="5"/>
      <c r="I22" s="5"/>
      <c r="M22" s="10"/>
      <c r="N22" s="13"/>
    </row>
    <row r="23" spans="1:14" ht="12.75">
      <c r="A23" s="8"/>
      <c r="D23" s="5"/>
      <c r="F23" s="5"/>
      <c r="G23" s="5"/>
      <c r="H23" s="5"/>
      <c r="I23" s="5"/>
      <c r="M23" s="13"/>
      <c r="N23" s="13"/>
    </row>
    <row r="24" spans="1:14" ht="12.75">
      <c r="A24" s="8"/>
      <c r="D24" s="5"/>
      <c r="F24" s="5"/>
      <c r="G24" s="5"/>
      <c r="H24" s="5"/>
      <c r="I24" s="5"/>
      <c r="L24" s="2"/>
      <c r="M24" s="13"/>
      <c r="N24" s="13"/>
    </row>
    <row r="25" spans="1:14" ht="12.75">
      <c r="A25" s="8"/>
      <c r="D25" s="5"/>
      <c r="F25" s="5"/>
      <c r="G25" s="5"/>
      <c r="H25" s="5"/>
      <c r="I25" s="5"/>
      <c r="L25" s="2"/>
      <c r="M25" s="13"/>
      <c r="N25" s="13"/>
    </row>
    <row r="26" spans="1:14" ht="12.75">
      <c r="A26" s="8"/>
      <c r="E26" s="5"/>
      <c r="F26" s="2"/>
      <c r="H26" s="5"/>
      <c r="I26" s="5"/>
      <c r="J26" s="15"/>
      <c r="K26" s="15"/>
      <c r="L26" s="10"/>
      <c r="M26" s="10"/>
      <c r="N26" s="10"/>
    </row>
    <row r="27" spans="1:14" ht="12.75">
      <c r="A27" s="8"/>
      <c r="E27" s="5"/>
      <c r="F27" s="2"/>
      <c r="H27" s="5"/>
      <c r="I27" s="5"/>
      <c r="J27" s="22"/>
      <c r="K27" s="22"/>
      <c r="M27" s="10"/>
      <c r="N27" s="10"/>
    </row>
    <row r="28" spans="1:14" ht="12.75">
      <c r="A28" s="8"/>
      <c r="E28" s="5"/>
      <c r="F28" s="5"/>
      <c r="G28" s="5"/>
      <c r="H28" s="5"/>
      <c r="I28" s="5"/>
      <c r="J28" s="22"/>
      <c r="K28" s="22"/>
      <c r="L28" s="10"/>
      <c r="M28" s="10"/>
      <c r="N28" s="10"/>
    </row>
    <row r="29" spans="1:14" ht="12.75">
      <c r="A29" s="8"/>
      <c r="E29" s="5"/>
      <c r="F29" s="2"/>
      <c r="G29" s="5"/>
      <c r="H29" s="5"/>
      <c r="I29" s="5"/>
      <c r="L29" s="2"/>
      <c r="M29" s="13"/>
      <c r="N29" s="13"/>
    </row>
    <row r="30" spans="1:14" ht="12.75">
      <c r="A30" s="8"/>
      <c r="E30" s="5"/>
      <c r="F30" s="5"/>
      <c r="G30" s="5"/>
      <c r="H30" s="5"/>
      <c r="I30" s="5"/>
      <c r="L30" s="2"/>
      <c r="M30" s="13"/>
      <c r="N30" s="13"/>
    </row>
    <row r="31" spans="1:14" ht="12.75">
      <c r="A31" s="8"/>
      <c r="B31" s="8"/>
      <c r="C31" s="18"/>
      <c r="D31" s="15"/>
      <c r="E31" s="5"/>
      <c r="F31" s="5"/>
      <c r="H31" s="5"/>
      <c r="I31" s="5"/>
      <c r="J31" s="22"/>
      <c r="K31" s="22"/>
      <c r="N31" s="10"/>
    </row>
    <row r="32" spans="1:14" ht="12.75">
      <c r="A32" s="8"/>
      <c r="E32" s="5"/>
      <c r="F32" s="2"/>
      <c r="G32" s="5"/>
      <c r="H32" s="5"/>
      <c r="I32" s="5"/>
      <c r="L32" s="2"/>
      <c r="N32" s="13"/>
    </row>
    <row r="33" spans="1:14" ht="12.75">
      <c r="A33" s="8"/>
      <c r="B33" s="8"/>
      <c r="C33" s="18"/>
      <c r="D33" s="15"/>
      <c r="E33" s="5"/>
      <c r="F33" s="5"/>
      <c r="G33" s="5"/>
      <c r="H33" s="5"/>
      <c r="J33" s="14"/>
      <c r="K33" s="14"/>
      <c r="L33" s="10"/>
      <c r="M33" s="10"/>
      <c r="N33" s="10"/>
    </row>
    <row r="34" spans="2:14" ht="12.75">
      <c r="B34" s="8"/>
      <c r="C34" s="18"/>
      <c r="D34" s="18"/>
      <c r="E34" s="5"/>
      <c r="F34" s="5"/>
      <c r="G34" s="5"/>
      <c r="J34" s="14"/>
      <c r="K34" s="14"/>
      <c r="L34" s="10"/>
      <c r="M34" s="10"/>
      <c r="N34" s="10"/>
    </row>
    <row r="35" spans="2:14" ht="12.75">
      <c r="B35" s="8"/>
      <c r="C35" s="18"/>
      <c r="D35" s="18"/>
      <c r="E35" s="5"/>
      <c r="F35" s="5"/>
      <c r="H35" s="5"/>
      <c r="J35" s="14"/>
      <c r="K35" s="14"/>
      <c r="M35" s="10"/>
      <c r="N35" s="10"/>
    </row>
    <row r="36" spans="2:14" ht="12.75">
      <c r="B36" s="8"/>
      <c r="C36" s="18"/>
      <c r="D36" s="18"/>
      <c r="E36" s="5"/>
      <c r="F36" s="5"/>
      <c r="H36" s="5"/>
      <c r="J36" s="14"/>
      <c r="K36" s="14"/>
      <c r="L36" s="10"/>
      <c r="M36" s="10"/>
      <c r="N36" s="10"/>
    </row>
    <row r="37" spans="2:14" ht="12.75">
      <c r="B37" s="8"/>
      <c r="C37" s="18"/>
      <c r="D37" s="18"/>
      <c r="E37" s="5"/>
      <c r="F37" s="5"/>
      <c r="J37" s="14"/>
      <c r="K37" s="14"/>
      <c r="L37" s="10"/>
      <c r="M37" s="10"/>
      <c r="N37" s="10"/>
    </row>
    <row r="38" spans="2:14" ht="12.75">
      <c r="B38" s="8"/>
      <c r="C38" s="18"/>
      <c r="D38" s="18"/>
      <c r="E38" s="5"/>
      <c r="F38" s="5"/>
      <c r="G38" s="5"/>
      <c r="J38" s="14"/>
      <c r="K38" s="14"/>
      <c r="L38" s="10"/>
      <c r="N38" s="10"/>
    </row>
    <row r="39" spans="5:14" ht="12.75">
      <c r="E39" s="5"/>
      <c r="J39" s="14"/>
      <c r="K39" s="14"/>
      <c r="M39" s="10"/>
      <c r="N39" s="10"/>
    </row>
    <row r="40" spans="2:14" ht="12.75">
      <c r="B40" s="14"/>
      <c r="C40" s="14"/>
      <c r="D40" s="14"/>
      <c r="E40" s="5"/>
      <c r="J40" s="14"/>
      <c r="K40" s="14"/>
      <c r="L40" s="34"/>
      <c r="M40" s="10"/>
      <c r="N40" s="10"/>
    </row>
    <row r="41" spans="2:14" ht="12.75">
      <c r="B41" s="14"/>
      <c r="C41" s="14"/>
      <c r="D41" s="14"/>
      <c r="E41" s="5"/>
      <c r="J41" s="14"/>
      <c r="K41" s="14"/>
      <c r="N41" s="10"/>
    </row>
    <row r="42" spans="10:14" ht="12.75">
      <c r="J42" s="14"/>
      <c r="K42" s="14"/>
      <c r="L42" s="34"/>
      <c r="M42" s="10"/>
      <c r="N42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6">
      <selection activeCell="E41" sqref="E41"/>
    </sheetView>
  </sheetViews>
  <sheetFormatPr defaultColWidth="9.00390625" defaultRowHeight="12.75"/>
  <cols>
    <col min="1" max="1" width="3.625" style="2" customWidth="1"/>
    <col min="2" max="2" width="26.50390625" style="2" customWidth="1"/>
    <col min="3" max="3" width="17.125" style="2" customWidth="1"/>
    <col min="4" max="4" width="6.875" style="3" bestFit="1" customWidth="1"/>
    <col min="5" max="7" width="8.875" style="3" bestFit="1" customWidth="1"/>
    <col min="8" max="8" width="5.125" style="2" customWidth="1"/>
    <col min="9" max="9" width="3.625" style="2" customWidth="1"/>
    <col min="10" max="10" width="18.25390625" style="2" bestFit="1" customWidth="1"/>
    <col min="11" max="11" width="8.50390625" style="2" bestFit="1" customWidth="1"/>
    <col min="12" max="12" width="8.875" style="3" customWidth="1"/>
    <col min="13" max="13" width="8.875" style="3" bestFit="1" customWidth="1"/>
    <col min="14" max="14" width="9.875" style="3" bestFit="1" customWidth="1"/>
    <col min="15" max="16384" width="9.00390625" style="2" customWidth="1"/>
  </cols>
  <sheetData>
    <row r="1" spans="1:12" ht="12.75">
      <c r="A1" s="1" t="s">
        <v>57</v>
      </c>
      <c r="I1" s="4"/>
      <c r="L1" s="5"/>
    </row>
    <row r="2" ht="12.75">
      <c r="I2" s="40" t="s">
        <v>366</v>
      </c>
    </row>
    <row r="3" spans="1:14" ht="12.75">
      <c r="A3" s="40" t="s">
        <v>366</v>
      </c>
      <c r="I3" s="4" t="s">
        <v>1</v>
      </c>
      <c r="J3" s="4" t="s">
        <v>3</v>
      </c>
      <c r="K3" s="4" t="s">
        <v>4</v>
      </c>
      <c r="L3" s="6" t="s">
        <v>8</v>
      </c>
      <c r="M3" s="7"/>
      <c r="N3" s="5" t="s">
        <v>6</v>
      </c>
    </row>
    <row r="4" spans="1:14" ht="12.75">
      <c r="A4" s="4" t="s">
        <v>1</v>
      </c>
      <c r="B4" s="4" t="s">
        <v>2</v>
      </c>
      <c r="C4" s="4" t="s">
        <v>4</v>
      </c>
      <c r="D4" s="5" t="s">
        <v>9</v>
      </c>
      <c r="E4" s="6">
        <v>40642</v>
      </c>
      <c r="F4" s="6">
        <v>40684</v>
      </c>
      <c r="G4" s="6">
        <v>40719</v>
      </c>
      <c r="L4" s="6">
        <v>40642</v>
      </c>
      <c r="M4" s="6">
        <v>40684</v>
      </c>
      <c r="N4" s="5" t="s">
        <v>7</v>
      </c>
    </row>
    <row r="5" spans="12:13" ht="12.75">
      <c r="L5" s="6"/>
      <c r="M5" s="6"/>
    </row>
    <row r="6" spans="1:14" ht="12.75">
      <c r="A6" s="8">
        <v>1</v>
      </c>
      <c r="B6" s="42" t="s">
        <v>13</v>
      </c>
      <c r="C6" s="2" t="s">
        <v>102</v>
      </c>
      <c r="D6" s="19">
        <f aca="true" t="shared" si="0" ref="D6:D39">SUM(E6:G6)-MIN(E6:G6)</f>
        <v>3132</v>
      </c>
      <c r="E6" s="3">
        <v>1504</v>
      </c>
      <c r="F6" s="48">
        <v>1628</v>
      </c>
      <c r="G6" s="3">
        <v>0</v>
      </c>
      <c r="H6" s="9"/>
      <c r="I6" s="5">
        <v>1</v>
      </c>
      <c r="J6" s="42" t="s">
        <v>13</v>
      </c>
      <c r="K6" s="2" t="s">
        <v>102</v>
      </c>
      <c r="L6" s="31" t="s">
        <v>390</v>
      </c>
      <c r="M6" s="2" t="s">
        <v>623</v>
      </c>
      <c r="N6" s="2" t="s">
        <v>623</v>
      </c>
    </row>
    <row r="7" spans="1:14" ht="12.75">
      <c r="A7" s="8">
        <v>2</v>
      </c>
      <c r="B7" s="42" t="s">
        <v>367</v>
      </c>
      <c r="C7" s="2" t="s">
        <v>100</v>
      </c>
      <c r="D7" s="19">
        <f t="shared" si="0"/>
        <v>3075</v>
      </c>
      <c r="E7" s="3">
        <v>1476</v>
      </c>
      <c r="F7" s="48">
        <v>1599</v>
      </c>
      <c r="G7" s="3">
        <v>0</v>
      </c>
      <c r="H7" s="9"/>
      <c r="I7" s="5">
        <v>2</v>
      </c>
      <c r="J7" s="42" t="s">
        <v>382</v>
      </c>
      <c r="K7" s="2" t="s">
        <v>104</v>
      </c>
      <c r="L7" s="31" t="s">
        <v>391</v>
      </c>
      <c r="M7" s="2" t="s">
        <v>624</v>
      </c>
      <c r="N7" s="2" t="s">
        <v>624</v>
      </c>
    </row>
    <row r="8" spans="1:14" ht="12.75">
      <c r="A8" s="8">
        <v>3</v>
      </c>
      <c r="B8" s="42" t="s">
        <v>14</v>
      </c>
      <c r="C8" s="2" t="s">
        <v>102</v>
      </c>
      <c r="D8" s="19">
        <f t="shared" si="0"/>
        <v>2924</v>
      </c>
      <c r="E8" s="3">
        <v>1493</v>
      </c>
      <c r="F8" s="48">
        <v>1431</v>
      </c>
      <c r="G8" s="3">
        <v>0</v>
      </c>
      <c r="H8" s="9"/>
      <c r="I8" s="5">
        <v>3</v>
      </c>
      <c r="J8" s="42" t="s">
        <v>370</v>
      </c>
      <c r="K8" s="2" t="s">
        <v>104</v>
      </c>
      <c r="L8" s="31" t="s">
        <v>392</v>
      </c>
      <c r="M8" s="2" t="s">
        <v>625</v>
      </c>
      <c r="N8" s="2" t="s">
        <v>625</v>
      </c>
    </row>
    <row r="9" spans="1:14" ht="12.75">
      <c r="A9" s="8">
        <v>4</v>
      </c>
      <c r="B9" s="42" t="s">
        <v>368</v>
      </c>
      <c r="C9" s="2" t="s">
        <v>100</v>
      </c>
      <c r="D9" s="19">
        <f t="shared" si="0"/>
        <v>2908</v>
      </c>
      <c r="E9" s="3">
        <v>1429</v>
      </c>
      <c r="F9" s="48">
        <v>1479</v>
      </c>
      <c r="G9" s="3">
        <v>0</v>
      </c>
      <c r="H9" s="9"/>
      <c r="I9" s="5">
        <v>4</v>
      </c>
      <c r="J9" s="42" t="s">
        <v>15</v>
      </c>
      <c r="K9" s="2" t="s">
        <v>102</v>
      </c>
      <c r="L9" s="31" t="s">
        <v>398</v>
      </c>
      <c r="M9" s="2" t="s">
        <v>133</v>
      </c>
      <c r="N9" s="2" t="s">
        <v>133</v>
      </c>
    </row>
    <row r="10" spans="1:14" ht="12.75">
      <c r="A10" s="8">
        <v>5</v>
      </c>
      <c r="B10" s="42" t="s">
        <v>370</v>
      </c>
      <c r="C10" s="2" t="s">
        <v>104</v>
      </c>
      <c r="D10" s="19">
        <f t="shared" si="0"/>
        <v>2619</v>
      </c>
      <c r="E10" s="3">
        <v>1292</v>
      </c>
      <c r="F10" s="48">
        <v>1327</v>
      </c>
      <c r="G10" s="3">
        <v>0</v>
      </c>
      <c r="H10" s="9"/>
      <c r="I10" s="5">
        <v>5</v>
      </c>
      <c r="J10" s="42" t="s">
        <v>367</v>
      </c>
      <c r="K10" s="2" t="s">
        <v>100</v>
      </c>
      <c r="L10" s="31" t="s">
        <v>393</v>
      </c>
      <c r="M10" s="2" t="s">
        <v>635</v>
      </c>
      <c r="N10" s="31" t="s">
        <v>393</v>
      </c>
    </row>
    <row r="11" spans="1:14" ht="12.75">
      <c r="A11" s="8">
        <v>6</v>
      </c>
      <c r="B11" s="42" t="s">
        <v>369</v>
      </c>
      <c r="C11" s="2" t="s">
        <v>103</v>
      </c>
      <c r="D11" s="19">
        <f t="shared" si="0"/>
        <v>2576</v>
      </c>
      <c r="E11" s="3">
        <v>1317</v>
      </c>
      <c r="F11" s="48">
        <v>1259</v>
      </c>
      <c r="G11" s="3">
        <v>0</v>
      </c>
      <c r="H11" s="9"/>
      <c r="I11" s="5">
        <v>6</v>
      </c>
      <c r="J11" s="42" t="s">
        <v>14</v>
      </c>
      <c r="K11" s="2" t="s">
        <v>102</v>
      </c>
      <c r="L11" s="31" t="s">
        <v>394</v>
      </c>
      <c r="M11" s="2" t="s">
        <v>626</v>
      </c>
      <c r="N11" s="2" t="s">
        <v>626</v>
      </c>
    </row>
    <row r="12" spans="1:14" ht="12.75">
      <c r="A12" s="8">
        <v>7</v>
      </c>
      <c r="B12" s="42" t="s">
        <v>371</v>
      </c>
      <c r="C12" s="2" t="s">
        <v>100</v>
      </c>
      <c r="D12" s="19">
        <f t="shared" si="0"/>
        <v>2543</v>
      </c>
      <c r="E12" s="3">
        <v>1223</v>
      </c>
      <c r="F12" s="48">
        <v>1320</v>
      </c>
      <c r="G12" s="3">
        <v>0</v>
      </c>
      <c r="H12" s="9"/>
      <c r="I12" s="5">
        <v>7</v>
      </c>
      <c r="J12" s="42" t="s">
        <v>375</v>
      </c>
      <c r="K12" s="2" t="s">
        <v>103</v>
      </c>
      <c r="L12" s="31" t="s">
        <v>400</v>
      </c>
      <c r="M12" s="2" t="s">
        <v>627</v>
      </c>
      <c r="N12" s="2" t="s">
        <v>627</v>
      </c>
    </row>
    <row r="13" spans="1:14" ht="12.75">
      <c r="A13" s="8">
        <v>8</v>
      </c>
      <c r="B13" s="42" t="s">
        <v>389</v>
      </c>
      <c r="C13" s="2" t="s">
        <v>101</v>
      </c>
      <c r="D13" s="19">
        <f t="shared" si="0"/>
        <v>2538</v>
      </c>
      <c r="E13" s="3">
        <v>1268</v>
      </c>
      <c r="F13" s="48">
        <v>1270</v>
      </c>
      <c r="G13" s="3">
        <v>0</v>
      </c>
      <c r="H13" s="11"/>
      <c r="I13" s="5">
        <v>8</v>
      </c>
      <c r="J13" s="42" t="s">
        <v>387</v>
      </c>
      <c r="K13" s="2" t="s">
        <v>101</v>
      </c>
      <c r="L13" s="31" t="s">
        <v>395</v>
      </c>
      <c r="M13" s="2" t="s">
        <v>628</v>
      </c>
      <c r="N13" s="2" t="s">
        <v>628</v>
      </c>
    </row>
    <row r="14" spans="1:14" ht="12.75">
      <c r="A14" s="8">
        <v>9</v>
      </c>
      <c r="B14" s="42" t="s">
        <v>15</v>
      </c>
      <c r="C14" s="2" t="s">
        <v>102</v>
      </c>
      <c r="D14" s="19">
        <f t="shared" si="0"/>
        <v>2460</v>
      </c>
      <c r="E14" s="3">
        <v>1187</v>
      </c>
      <c r="F14" s="48">
        <v>1273</v>
      </c>
      <c r="G14" s="3">
        <v>0</v>
      </c>
      <c r="H14" s="9"/>
      <c r="I14" s="5">
        <v>9</v>
      </c>
      <c r="J14" s="42" t="s">
        <v>373</v>
      </c>
      <c r="K14" s="2" t="s">
        <v>103</v>
      </c>
      <c r="L14" s="31" t="s">
        <v>399</v>
      </c>
      <c r="M14" s="2" t="s">
        <v>629</v>
      </c>
      <c r="N14" s="2" t="s">
        <v>629</v>
      </c>
    </row>
    <row r="15" spans="1:14" ht="12.75">
      <c r="A15" s="8">
        <v>10</v>
      </c>
      <c r="B15" s="42" t="s">
        <v>374</v>
      </c>
      <c r="C15" s="2" t="s">
        <v>101</v>
      </c>
      <c r="D15" s="19">
        <f t="shared" si="0"/>
        <v>2397</v>
      </c>
      <c r="E15" s="3">
        <v>1158</v>
      </c>
      <c r="F15" s="48">
        <v>1239</v>
      </c>
      <c r="G15" s="3">
        <v>0</v>
      </c>
      <c r="H15" s="9"/>
      <c r="I15" s="5">
        <v>10</v>
      </c>
      <c r="J15" s="42" t="s">
        <v>389</v>
      </c>
      <c r="K15" s="2" t="s">
        <v>101</v>
      </c>
      <c r="L15" s="31" t="s">
        <v>397</v>
      </c>
      <c r="M15" s="2" t="s">
        <v>630</v>
      </c>
      <c r="N15" s="2" t="s">
        <v>630</v>
      </c>
    </row>
    <row r="16" spans="1:14" ht="12.75">
      <c r="A16" s="8">
        <v>11</v>
      </c>
      <c r="B16" s="42" t="s">
        <v>375</v>
      </c>
      <c r="C16" s="2" t="s">
        <v>103</v>
      </c>
      <c r="D16" s="19">
        <f t="shared" si="0"/>
        <v>2367</v>
      </c>
      <c r="E16" s="3">
        <v>1151</v>
      </c>
      <c r="F16" s="48">
        <v>1216</v>
      </c>
      <c r="G16" s="3">
        <v>0</v>
      </c>
      <c r="H16" s="9"/>
      <c r="I16" s="5">
        <v>11</v>
      </c>
      <c r="J16" s="42" t="s">
        <v>376</v>
      </c>
      <c r="K16" s="2" t="s">
        <v>100</v>
      </c>
      <c r="L16" s="31" t="s">
        <v>396</v>
      </c>
      <c r="M16" s="2" t="s">
        <v>633</v>
      </c>
      <c r="N16" s="31" t="s">
        <v>396</v>
      </c>
    </row>
    <row r="17" spans="1:14" ht="12.75">
      <c r="A17" s="8">
        <v>12</v>
      </c>
      <c r="B17" s="42" t="s">
        <v>373</v>
      </c>
      <c r="C17" s="2" t="s">
        <v>103</v>
      </c>
      <c r="D17" s="19">
        <f t="shared" si="0"/>
        <v>2358</v>
      </c>
      <c r="E17" s="3">
        <v>1193</v>
      </c>
      <c r="F17" s="48">
        <v>1165</v>
      </c>
      <c r="G17" s="3">
        <v>0</v>
      </c>
      <c r="H17" s="9"/>
      <c r="I17" s="5">
        <v>12</v>
      </c>
      <c r="J17" s="42" t="s">
        <v>372</v>
      </c>
      <c r="K17" s="2" t="s">
        <v>101</v>
      </c>
      <c r="L17" s="31" t="s">
        <v>403</v>
      </c>
      <c r="M17" s="2" t="s">
        <v>631</v>
      </c>
      <c r="N17" s="2" t="s">
        <v>631</v>
      </c>
    </row>
    <row r="18" spans="1:14" ht="12.75">
      <c r="A18" s="8">
        <v>13</v>
      </c>
      <c r="B18" s="42" t="s">
        <v>372</v>
      </c>
      <c r="C18" s="2" t="s">
        <v>101</v>
      </c>
      <c r="D18" s="19">
        <f t="shared" si="0"/>
        <v>2353</v>
      </c>
      <c r="E18" s="3">
        <v>1222</v>
      </c>
      <c r="F18" s="48">
        <v>1131</v>
      </c>
      <c r="G18" s="3">
        <v>0</v>
      </c>
      <c r="H18" s="9"/>
      <c r="I18" s="5">
        <v>13</v>
      </c>
      <c r="J18" s="42" t="s">
        <v>369</v>
      </c>
      <c r="K18" s="2" t="s">
        <v>103</v>
      </c>
      <c r="L18" s="31" t="s">
        <v>404</v>
      </c>
      <c r="M18" s="2" t="s">
        <v>632</v>
      </c>
      <c r="N18" s="2" t="s">
        <v>632</v>
      </c>
    </row>
    <row r="19" spans="1:14" ht="12.75">
      <c r="A19" s="8">
        <v>14</v>
      </c>
      <c r="B19" s="42" t="s">
        <v>377</v>
      </c>
      <c r="C19" s="2" t="s">
        <v>102</v>
      </c>
      <c r="D19" s="19">
        <f t="shared" si="0"/>
        <v>2281</v>
      </c>
      <c r="E19" s="3">
        <v>1128</v>
      </c>
      <c r="F19" s="48">
        <v>1153</v>
      </c>
      <c r="G19" s="3">
        <v>0</v>
      </c>
      <c r="H19" s="9"/>
      <c r="I19" s="5">
        <v>14</v>
      </c>
      <c r="J19" s="42" t="s">
        <v>383</v>
      </c>
      <c r="K19" s="2" t="s">
        <v>104</v>
      </c>
      <c r="L19" s="31" t="s">
        <v>401</v>
      </c>
      <c r="M19" s="31"/>
      <c r="N19" s="31" t="s">
        <v>401</v>
      </c>
    </row>
    <row r="20" spans="1:14" ht="12.75">
      <c r="A20" s="8">
        <v>15</v>
      </c>
      <c r="B20" s="42" t="s">
        <v>376</v>
      </c>
      <c r="C20" s="2" t="s">
        <v>100</v>
      </c>
      <c r="D20" s="19">
        <f t="shared" si="0"/>
        <v>2275</v>
      </c>
      <c r="E20" s="3">
        <v>1150</v>
      </c>
      <c r="F20" s="48">
        <v>1125</v>
      </c>
      <c r="G20" s="3">
        <v>0</v>
      </c>
      <c r="H20" s="9"/>
      <c r="I20" s="5">
        <v>15</v>
      </c>
      <c r="J20" s="42" t="s">
        <v>371</v>
      </c>
      <c r="K20" s="2" t="s">
        <v>100</v>
      </c>
      <c r="L20" s="31" t="s">
        <v>402</v>
      </c>
      <c r="M20" s="2" t="s">
        <v>637</v>
      </c>
      <c r="N20" s="31" t="s">
        <v>402</v>
      </c>
    </row>
    <row r="21" spans="1:14" ht="12.75">
      <c r="A21" s="8">
        <v>16</v>
      </c>
      <c r="B21" s="42" t="s">
        <v>379</v>
      </c>
      <c r="C21" s="2" t="s">
        <v>102</v>
      </c>
      <c r="D21" s="19">
        <f t="shared" si="0"/>
        <v>2256</v>
      </c>
      <c r="E21" s="3">
        <v>1086</v>
      </c>
      <c r="F21" s="48">
        <v>1170</v>
      </c>
      <c r="G21" s="3">
        <v>0</v>
      </c>
      <c r="H21" s="9"/>
      <c r="I21" s="5">
        <v>16</v>
      </c>
      <c r="J21" s="42" t="s">
        <v>618</v>
      </c>
      <c r="K21" s="42" t="s">
        <v>104</v>
      </c>
      <c r="L21" s="58"/>
      <c r="M21" s="23" t="s">
        <v>634</v>
      </c>
      <c r="N21" s="23" t="s">
        <v>634</v>
      </c>
    </row>
    <row r="22" spans="1:14" ht="12.75">
      <c r="A22" s="8">
        <v>17</v>
      </c>
      <c r="B22" s="42" t="s">
        <v>382</v>
      </c>
      <c r="C22" s="2" t="s">
        <v>104</v>
      </c>
      <c r="D22" s="19">
        <f t="shared" si="0"/>
        <v>2155</v>
      </c>
      <c r="E22" s="3">
        <v>1042</v>
      </c>
      <c r="F22" s="48">
        <v>1113</v>
      </c>
      <c r="G22" s="3">
        <v>0</v>
      </c>
      <c r="H22" s="9"/>
      <c r="I22" s="5">
        <v>17</v>
      </c>
      <c r="J22" s="42" t="s">
        <v>379</v>
      </c>
      <c r="K22" s="2" t="s">
        <v>102</v>
      </c>
      <c r="L22" s="31" t="s">
        <v>407</v>
      </c>
      <c r="M22" s="2" t="s">
        <v>636</v>
      </c>
      <c r="N22" s="2" t="s">
        <v>636</v>
      </c>
    </row>
    <row r="23" spans="1:14" ht="12.75">
      <c r="A23" s="8">
        <v>18</v>
      </c>
      <c r="B23" s="42" t="s">
        <v>378</v>
      </c>
      <c r="C23" s="2" t="s">
        <v>100</v>
      </c>
      <c r="D23" s="19">
        <f t="shared" si="0"/>
        <v>2148</v>
      </c>
      <c r="E23" s="3">
        <v>1090</v>
      </c>
      <c r="F23" s="48">
        <v>1058</v>
      </c>
      <c r="G23" s="3">
        <v>0</v>
      </c>
      <c r="H23" s="9"/>
      <c r="I23" s="5">
        <v>18</v>
      </c>
      <c r="J23" s="42" t="s">
        <v>368</v>
      </c>
      <c r="K23" s="2" t="s">
        <v>100</v>
      </c>
      <c r="L23" s="31" t="s">
        <v>405</v>
      </c>
      <c r="M23" s="2" t="s">
        <v>640</v>
      </c>
      <c r="N23" s="31" t="s">
        <v>405</v>
      </c>
    </row>
    <row r="24" spans="1:14" ht="12.75">
      <c r="A24" s="8">
        <v>19</v>
      </c>
      <c r="B24" s="42" t="s">
        <v>16</v>
      </c>
      <c r="C24" s="2" t="s">
        <v>102</v>
      </c>
      <c r="D24" s="19">
        <f t="shared" si="0"/>
        <v>2107</v>
      </c>
      <c r="E24" s="3">
        <v>955</v>
      </c>
      <c r="F24" s="48">
        <v>1152</v>
      </c>
      <c r="G24" s="3">
        <v>0</v>
      </c>
      <c r="H24" s="9"/>
      <c r="I24" s="5">
        <v>19</v>
      </c>
      <c r="J24" s="42" t="s">
        <v>17</v>
      </c>
      <c r="K24" s="2" t="s">
        <v>102</v>
      </c>
      <c r="L24" s="31" t="s">
        <v>406</v>
      </c>
      <c r="M24" s="2" t="s">
        <v>638</v>
      </c>
      <c r="N24" s="31" t="s">
        <v>406</v>
      </c>
    </row>
    <row r="25" spans="1:14" ht="12.75">
      <c r="A25" s="8">
        <v>20</v>
      </c>
      <c r="B25" s="42" t="s">
        <v>380</v>
      </c>
      <c r="C25" s="2" t="s">
        <v>100</v>
      </c>
      <c r="D25" s="19">
        <f t="shared" si="0"/>
        <v>2099</v>
      </c>
      <c r="E25" s="3">
        <v>1064</v>
      </c>
      <c r="F25" s="48">
        <v>1035</v>
      </c>
      <c r="G25" s="3">
        <v>0</v>
      </c>
      <c r="H25" s="9"/>
      <c r="I25" s="5">
        <v>20</v>
      </c>
      <c r="J25" s="42" t="s">
        <v>380</v>
      </c>
      <c r="K25" s="2" t="s">
        <v>100</v>
      </c>
      <c r="L25" s="31" t="s">
        <v>408</v>
      </c>
      <c r="M25" s="2" t="s">
        <v>644</v>
      </c>
      <c r="N25" s="31" t="s">
        <v>408</v>
      </c>
    </row>
    <row r="26" spans="1:14" ht="12.75">
      <c r="A26" s="8">
        <v>21</v>
      </c>
      <c r="B26" s="42" t="s">
        <v>55</v>
      </c>
      <c r="C26" s="2" t="s">
        <v>102</v>
      </c>
      <c r="D26" s="19">
        <f t="shared" si="0"/>
        <v>2073</v>
      </c>
      <c r="E26" s="3">
        <v>1081</v>
      </c>
      <c r="F26" s="48">
        <v>992</v>
      </c>
      <c r="G26" s="3">
        <v>0</v>
      </c>
      <c r="H26" s="9"/>
      <c r="I26" s="5">
        <v>21</v>
      </c>
      <c r="J26" s="42" t="s">
        <v>621</v>
      </c>
      <c r="K26" s="42" t="s">
        <v>101</v>
      </c>
      <c r="L26" s="58"/>
      <c r="M26" s="23" t="s">
        <v>639</v>
      </c>
      <c r="N26" s="23" t="s">
        <v>639</v>
      </c>
    </row>
    <row r="27" spans="1:14" ht="12.75">
      <c r="A27" s="8">
        <v>22</v>
      </c>
      <c r="B27" s="42" t="s">
        <v>387</v>
      </c>
      <c r="C27" s="2" t="s">
        <v>101</v>
      </c>
      <c r="D27" s="5">
        <f t="shared" si="0"/>
        <v>2000</v>
      </c>
      <c r="E27" s="3">
        <v>878</v>
      </c>
      <c r="F27" s="48">
        <v>1122</v>
      </c>
      <c r="G27" s="3">
        <v>0</v>
      </c>
      <c r="H27" s="9"/>
      <c r="I27" s="5">
        <f>I26+1</f>
        <v>22</v>
      </c>
      <c r="J27" s="42" t="s">
        <v>378</v>
      </c>
      <c r="K27" s="2" t="s">
        <v>100</v>
      </c>
      <c r="L27" s="31" t="s">
        <v>409</v>
      </c>
      <c r="M27" s="2" t="s">
        <v>642</v>
      </c>
      <c r="N27" s="31" t="s">
        <v>409</v>
      </c>
    </row>
    <row r="28" spans="1:14" ht="12.75">
      <c r="A28" s="8">
        <v>23</v>
      </c>
      <c r="B28" s="42" t="s">
        <v>385</v>
      </c>
      <c r="C28" s="2" t="s">
        <v>104</v>
      </c>
      <c r="D28" s="5">
        <f t="shared" si="0"/>
        <v>1948</v>
      </c>
      <c r="E28" s="3">
        <v>941</v>
      </c>
      <c r="F28" s="48">
        <v>1007</v>
      </c>
      <c r="G28" s="3">
        <v>0</v>
      </c>
      <c r="H28" s="9"/>
      <c r="I28" s="5">
        <f>I27+1</f>
        <v>23</v>
      </c>
      <c r="J28" s="42" t="s">
        <v>377</v>
      </c>
      <c r="K28" s="2" t="s">
        <v>102</v>
      </c>
      <c r="L28" s="31" t="s">
        <v>410</v>
      </c>
      <c r="M28" s="36"/>
      <c r="N28" s="31" t="s">
        <v>410</v>
      </c>
    </row>
    <row r="29" spans="1:14" ht="12.75">
      <c r="A29" s="8">
        <f aca="true" t="shared" si="1" ref="A29:A34">A28+1</f>
        <v>24</v>
      </c>
      <c r="B29" s="42" t="s">
        <v>386</v>
      </c>
      <c r="C29" s="2" t="s">
        <v>102</v>
      </c>
      <c r="D29" s="5">
        <f t="shared" si="0"/>
        <v>1825</v>
      </c>
      <c r="E29" s="3">
        <v>888</v>
      </c>
      <c r="F29" s="48">
        <v>937</v>
      </c>
      <c r="G29" s="3">
        <v>0</v>
      </c>
      <c r="H29" s="9"/>
      <c r="I29" s="5">
        <f>I28+1</f>
        <v>24</v>
      </c>
      <c r="J29" s="42" t="s">
        <v>386</v>
      </c>
      <c r="K29" s="2" t="s">
        <v>102</v>
      </c>
      <c r="L29" s="23" t="s">
        <v>411</v>
      </c>
      <c r="M29" s="23" t="s">
        <v>641</v>
      </c>
      <c r="N29" s="23" t="s">
        <v>641</v>
      </c>
    </row>
    <row r="30" spans="1:14" ht="12.75">
      <c r="A30" s="8">
        <f t="shared" si="1"/>
        <v>25</v>
      </c>
      <c r="B30" s="42" t="s">
        <v>17</v>
      </c>
      <c r="C30" s="2" t="s">
        <v>102</v>
      </c>
      <c r="D30" s="5">
        <f t="shared" si="0"/>
        <v>1744</v>
      </c>
      <c r="E30" s="3">
        <v>821</v>
      </c>
      <c r="F30" s="48">
        <v>923</v>
      </c>
      <c r="G30" s="3">
        <v>0</v>
      </c>
      <c r="H30" s="14"/>
      <c r="I30" s="5">
        <f>I29+1</f>
        <v>25</v>
      </c>
      <c r="J30" s="42" t="s">
        <v>385</v>
      </c>
      <c r="K30" s="2" t="s">
        <v>104</v>
      </c>
      <c r="L30" s="23" t="s">
        <v>412</v>
      </c>
      <c r="M30" s="35"/>
      <c r="N30" s="23" t="s">
        <v>412</v>
      </c>
    </row>
    <row r="31" spans="1:14" ht="12.75">
      <c r="A31" s="8">
        <f t="shared" si="1"/>
        <v>26</v>
      </c>
      <c r="B31" s="42" t="s">
        <v>388</v>
      </c>
      <c r="C31" s="2" t="s">
        <v>100</v>
      </c>
      <c r="D31" s="5">
        <f t="shared" si="0"/>
        <v>1719</v>
      </c>
      <c r="E31" s="3">
        <v>847</v>
      </c>
      <c r="F31" s="48">
        <v>872</v>
      </c>
      <c r="G31" s="3">
        <v>0</v>
      </c>
      <c r="H31" s="14"/>
      <c r="I31" s="5">
        <f>I30+1</f>
        <v>26</v>
      </c>
      <c r="J31" s="42" t="s">
        <v>16</v>
      </c>
      <c r="K31" s="2" t="s">
        <v>102</v>
      </c>
      <c r="L31" s="23" t="s">
        <v>54</v>
      </c>
      <c r="M31" s="23" t="s">
        <v>643</v>
      </c>
      <c r="N31" s="23" t="s">
        <v>643</v>
      </c>
    </row>
    <row r="32" spans="1:14" ht="12.75">
      <c r="A32" s="8">
        <f t="shared" si="1"/>
        <v>27</v>
      </c>
      <c r="B32" s="42" t="s">
        <v>618</v>
      </c>
      <c r="C32" s="42" t="s">
        <v>104</v>
      </c>
      <c r="D32" s="5">
        <f t="shared" si="0"/>
        <v>1180</v>
      </c>
      <c r="E32" s="3">
        <v>0</v>
      </c>
      <c r="F32" s="48">
        <v>1180</v>
      </c>
      <c r="G32" s="3">
        <v>0</v>
      </c>
      <c r="H32" s="14"/>
      <c r="I32" s="5">
        <v>27</v>
      </c>
      <c r="J32" s="42" t="s">
        <v>374</v>
      </c>
      <c r="K32" s="2" t="s">
        <v>101</v>
      </c>
      <c r="L32" s="23" t="s">
        <v>413</v>
      </c>
      <c r="M32" s="35"/>
      <c r="N32" s="23" t="s">
        <v>413</v>
      </c>
    </row>
    <row r="33" spans="1:14" ht="12.75">
      <c r="A33" s="8">
        <f t="shared" si="1"/>
        <v>28</v>
      </c>
      <c r="B33" s="42" t="s">
        <v>619</v>
      </c>
      <c r="C33" s="42" t="s">
        <v>102</v>
      </c>
      <c r="D33" s="5">
        <f t="shared" si="0"/>
        <v>1076</v>
      </c>
      <c r="E33" s="3">
        <v>0</v>
      </c>
      <c r="F33" s="48">
        <v>1076</v>
      </c>
      <c r="G33" s="3">
        <v>0</v>
      </c>
      <c r="H33" s="14"/>
      <c r="I33" s="5">
        <v>28</v>
      </c>
      <c r="J33" s="42" t="s">
        <v>388</v>
      </c>
      <c r="K33" s="2" t="s">
        <v>100</v>
      </c>
      <c r="L33" s="23" t="s">
        <v>414</v>
      </c>
      <c r="M33" s="23" t="s">
        <v>647</v>
      </c>
      <c r="N33" s="23" t="s">
        <v>414</v>
      </c>
    </row>
    <row r="34" spans="1:14" ht="12.75">
      <c r="A34" s="8">
        <f t="shared" si="1"/>
        <v>29</v>
      </c>
      <c r="B34" s="42" t="s">
        <v>381</v>
      </c>
      <c r="C34" s="2" t="s">
        <v>104</v>
      </c>
      <c r="D34" s="19">
        <f t="shared" si="0"/>
        <v>1063</v>
      </c>
      <c r="E34" s="3">
        <v>1063</v>
      </c>
      <c r="F34" s="48">
        <v>0</v>
      </c>
      <c r="G34" s="3">
        <v>0</v>
      </c>
      <c r="H34" s="14"/>
      <c r="I34" s="5">
        <v>29</v>
      </c>
      <c r="J34" s="42" t="s">
        <v>55</v>
      </c>
      <c r="K34" s="2" t="s">
        <v>102</v>
      </c>
      <c r="L34" s="23" t="s">
        <v>415</v>
      </c>
      <c r="M34" s="23" t="s">
        <v>645</v>
      </c>
      <c r="N34" s="23" t="s">
        <v>645</v>
      </c>
    </row>
    <row r="35" spans="1:14" ht="12.75">
      <c r="A35" s="8">
        <v>30</v>
      </c>
      <c r="B35" s="42" t="s">
        <v>620</v>
      </c>
      <c r="C35" s="42" t="s">
        <v>102</v>
      </c>
      <c r="D35" s="5">
        <f t="shared" si="0"/>
        <v>1061</v>
      </c>
      <c r="E35" s="3">
        <v>0</v>
      </c>
      <c r="F35" s="48">
        <v>1061</v>
      </c>
      <c r="G35" s="3">
        <v>0</v>
      </c>
      <c r="H35" s="14"/>
      <c r="I35" s="5">
        <v>30</v>
      </c>
      <c r="J35" s="42" t="s">
        <v>620</v>
      </c>
      <c r="K35" s="42" t="s">
        <v>102</v>
      </c>
      <c r="L35" s="23"/>
      <c r="M35" s="23" t="s">
        <v>646</v>
      </c>
      <c r="N35" s="23" t="s">
        <v>646</v>
      </c>
    </row>
    <row r="36" spans="1:14" ht="12.75">
      <c r="A36" s="8">
        <v>31</v>
      </c>
      <c r="B36" s="42" t="s">
        <v>621</v>
      </c>
      <c r="C36" s="42" t="s">
        <v>101</v>
      </c>
      <c r="D36" s="5">
        <f t="shared" si="0"/>
        <v>1017</v>
      </c>
      <c r="E36" s="3">
        <v>0</v>
      </c>
      <c r="F36" s="48">
        <v>1017</v>
      </c>
      <c r="G36" s="3">
        <v>0</v>
      </c>
      <c r="H36" s="14"/>
      <c r="I36" s="5">
        <v>31</v>
      </c>
      <c r="J36" s="42" t="s">
        <v>384</v>
      </c>
      <c r="K36" s="2" t="s">
        <v>100</v>
      </c>
      <c r="L36" s="23" t="s">
        <v>416</v>
      </c>
      <c r="M36" s="23"/>
      <c r="N36" s="23" t="s">
        <v>416</v>
      </c>
    </row>
    <row r="37" spans="1:14" ht="12.75">
      <c r="A37" s="8">
        <v>32</v>
      </c>
      <c r="B37" s="42" t="s">
        <v>383</v>
      </c>
      <c r="C37" s="2" t="s">
        <v>104</v>
      </c>
      <c r="D37" s="19">
        <f t="shared" si="0"/>
        <v>1009</v>
      </c>
      <c r="E37" s="3">
        <v>1009</v>
      </c>
      <c r="F37" s="48">
        <v>0</v>
      </c>
      <c r="G37" s="3">
        <v>0</v>
      </c>
      <c r="H37" s="14"/>
      <c r="I37" s="5"/>
      <c r="J37" s="42"/>
      <c r="K37" s="42"/>
      <c r="L37" s="2"/>
      <c r="N37" s="10"/>
    </row>
    <row r="38" spans="1:14" ht="12.75">
      <c r="A38" s="8">
        <v>33</v>
      </c>
      <c r="B38" s="42" t="s">
        <v>384</v>
      </c>
      <c r="C38" s="2" t="s">
        <v>100</v>
      </c>
      <c r="D38" s="5">
        <f t="shared" si="0"/>
        <v>964</v>
      </c>
      <c r="E38" s="3">
        <v>964</v>
      </c>
      <c r="F38" s="48">
        <v>0</v>
      </c>
      <c r="G38" s="3">
        <v>0</v>
      </c>
      <c r="H38" s="14"/>
      <c r="I38" s="5"/>
      <c r="N38" s="10"/>
    </row>
    <row r="39" spans="1:14" ht="12.75">
      <c r="A39" s="8">
        <v>34</v>
      </c>
      <c r="B39" s="42" t="s">
        <v>622</v>
      </c>
      <c r="C39" s="42" t="s">
        <v>104</v>
      </c>
      <c r="D39" s="5">
        <f t="shared" si="0"/>
        <v>875</v>
      </c>
      <c r="E39" s="3">
        <v>0</v>
      </c>
      <c r="F39" s="48">
        <v>875</v>
      </c>
      <c r="G39" s="3">
        <v>0</v>
      </c>
      <c r="H39" s="14"/>
      <c r="I39" s="5"/>
      <c r="L39" s="16"/>
      <c r="M39" s="13"/>
      <c r="N39" s="10"/>
    </row>
    <row r="40" spans="1:14" ht="12.75">
      <c r="A40" s="8"/>
      <c r="D40" s="5"/>
      <c r="I40" s="8"/>
      <c r="N40" s="10"/>
    </row>
    <row r="41" spans="1:14" ht="12.75">
      <c r="A41" s="8"/>
      <c r="D41" s="5"/>
      <c r="E41" s="17"/>
      <c r="I41" s="8"/>
      <c r="L41" s="16"/>
      <c r="M41" s="13"/>
      <c r="N41" s="10"/>
    </row>
    <row r="42" spans="1:14" ht="12.75">
      <c r="A42" s="8"/>
      <c r="D42" s="5"/>
      <c r="F42" s="5"/>
      <c r="N42" s="10"/>
    </row>
    <row r="43" spans="1:6" ht="12.75">
      <c r="A43" s="8"/>
      <c r="D43" s="5"/>
      <c r="F43" s="5"/>
    </row>
    <row r="44" spans="1:7" ht="12.75">
      <c r="A44" s="8"/>
      <c r="D44" s="5"/>
      <c r="G44" s="5"/>
    </row>
    <row r="45" spans="1:6" ht="12.75">
      <c r="A45" s="8"/>
      <c r="D45" s="5"/>
      <c r="F45" s="5"/>
    </row>
    <row r="46" spans="1:6" ht="12.75">
      <c r="A46" s="8"/>
      <c r="D46" s="5"/>
      <c r="F46" s="5"/>
    </row>
    <row r="47" spans="1:6" ht="12.75">
      <c r="A47" s="8"/>
      <c r="B47" s="14"/>
      <c r="C47" s="14"/>
      <c r="D47" s="5"/>
      <c r="E47" s="17"/>
      <c r="F47" s="5"/>
    </row>
    <row r="48" spans="1:6" ht="12.75">
      <c r="A48" s="8"/>
      <c r="B48" s="18"/>
      <c r="C48" s="18"/>
      <c r="D48" s="5"/>
      <c r="E48" s="19"/>
      <c r="F48" s="5"/>
    </row>
    <row r="49" spans="2:13" ht="12.75">
      <c r="B49" s="18"/>
      <c r="C49" s="18"/>
      <c r="D49" s="5"/>
      <c r="E49" s="17"/>
      <c r="F49" s="5"/>
      <c r="K49" s="5"/>
      <c r="L49" s="5"/>
      <c r="M49" s="5"/>
    </row>
    <row r="50" spans="1:14" ht="12.75">
      <c r="A50" s="8"/>
      <c r="B50" s="20"/>
      <c r="C50" s="20"/>
      <c r="D50" s="5"/>
      <c r="E50" s="19"/>
      <c r="F50" s="5"/>
      <c r="N50" s="5"/>
    </row>
    <row r="51" spans="2:5" ht="12.75">
      <c r="B51" s="18"/>
      <c r="C51" s="18"/>
      <c r="D51" s="5"/>
      <c r="E51" s="17"/>
    </row>
    <row r="52" spans="2:5" ht="12.75">
      <c r="B52" s="18"/>
      <c r="C52" s="18"/>
      <c r="D52" s="5"/>
      <c r="E52" s="19"/>
    </row>
    <row r="53" spans="2:10" ht="12.75">
      <c r="B53" s="20"/>
      <c r="C53" s="14"/>
      <c r="D53" s="5"/>
      <c r="E53" s="19"/>
      <c r="F53" s="5"/>
      <c r="J53" s="20"/>
    </row>
    <row r="54" spans="1:5" ht="12.75">
      <c r="A54" s="8"/>
      <c r="B54" s="18"/>
      <c r="C54" s="18"/>
      <c r="D54" s="5"/>
      <c r="E54" s="19"/>
    </row>
    <row r="55" spans="2:7" ht="12.75">
      <c r="B55" s="20"/>
      <c r="C55" s="21"/>
      <c r="D55" s="21"/>
      <c r="E55" s="21"/>
      <c r="F55" s="21"/>
      <c r="G55" s="21"/>
    </row>
    <row r="56" spans="2:5" ht="12.75">
      <c r="B56" s="18"/>
      <c r="C56" s="18"/>
      <c r="D56" s="5"/>
      <c r="E56" s="19"/>
    </row>
    <row r="57" spans="2:5" ht="12.75">
      <c r="B57" s="18"/>
      <c r="C57" s="18"/>
      <c r="D57" s="5"/>
      <c r="E57" s="17"/>
    </row>
    <row r="58" spans="2:5" ht="12.75">
      <c r="B58" s="18"/>
      <c r="C58" s="18"/>
      <c r="D58" s="5"/>
      <c r="E58" s="19"/>
    </row>
    <row r="59" spans="2:5" ht="12.75">
      <c r="B59" s="20"/>
      <c r="C59" s="14"/>
      <c r="D59" s="5"/>
      <c r="E59" s="19"/>
    </row>
    <row r="60" ht="12.75">
      <c r="C60" s="22"/>
    </row>
    <row r="61" ht="12.75">
      <c r="C61" s="22"/>
    </row>
    <row r="62" ht="12.75">
      <c r="C62" s="22"/>
    </row>
    <row r="63" ht="12.75">
      <c r="C63" s="22"/>
    </row>
    <row r="64" ht="12.75">
      <c r="C64" s="22"/>
    </row>
    <row r="65" ht="12.75">
      <c r="C65" s="22"/>
    </row>
    <row r="66" ht="12.75">
      <c r="C66" s="22"/>
    </row>
    <row r="67" ht="12.75">
      <c r="C67" s="22"/>
    </row>
    <row r="68" ht="12.75">
      <c r="C68" s="22"/>
    </row>
    <row r="69" ht="12.75">
      <c r="C69" s="22"/>
    </row>
    <row r="70" ht="12.75">
      <c r="C70" s="22"/>
    </row>
    <row r="71" ht="12.75">
      <c r="C71" s="22"/>
    </row>
    <row r="72" ht="12.75">
      <c r="C72" s="22"/>
    </row>
    <row r="73" ht="12.75">
      <c r="C73" s="22"/>
    </row>
    <row r="74" ht="12.75">
      <c r="C74" s="22"/>
    </row>
    <row r="75" ht="12.75">
      <c r="C75" s="22"/>
    </row>
    <row r="76" ht="12.75">
      <c r="C76" s="22"/>
    </row>
    <row r="77" ht="12.75">
      <c r="C77" s="22"/>
    </row>
    <row r="78" ht="12.75">
      <c r="C78" s="22"/>
    </row>
    <row r="79" ht="12.75">
      <c r="C79" s="22"/>
    </row>
    <row r="80" ht="12.75">
      <c r="C80" s="22"/>
    </row>
    <row r="81" ht="12.75">
      <c r="C81" s="22"/>
    </row>
    <row r="82" ht="12.75">
      <c r="C82" s="22"/>
    </row>
    <row r="83" ht="12.75">
      <c r="C83" s="22"/>
    </row>
    <row r="84" ht="12.75">
      <c r="C84" s="22"/>
    </row>
    <row r="85" ht="12.75">
      <c r="C85" s="22"/>
    </row>
    <row r="86" ht="12.75">
      <c r="C86" s="22"/>
    </row>
    <row r="87" ht="12.75">
      <c r="C87" s="22"/>
    </row>
    <row r="88" ht="12.75">
      <c r="C88" s="22"/>
    </row>
    <row r="89" ht="12.75">
      <c r="C89" s="22"/>
    </row>
    <row r="90" ht="12.75">
      <c r="C90" s="22"/>
    </row>
    <row r="91" ht="12.75">
      <c r="C91" s="22"/>
    </row>
    <row r="92" ht="12.75">
      <c r="C92" s="22"/>
    </row>
    <row r="93" ht="12.75">
      <c r="C93" s="22"/>
    </row>
    <row r="94" ht="12.75">
      <c r="C94" s="22"/>
    </row>
    <row r="95" ht="12.75">
      <c r="C95" s="22"/>
    </row>
    <row r="96" ht="12.75">
      <c r="C96" s="22"/>
    </row>
    <row r="97" ht="12.75">
      <c r="C97" s="22"/>
    </row>
    <row r="98" ht="12.75">
      <c r="C98" s="22"/>
    </row>
    <row r="99" ht="12.75">
      <c r="C99" s="22"/>
    </row>
    <row r="100" ht="12.75">
      <c r="C100" s="22"/>
    </row>
    <row r="101" ht="12.75">
      <c r="C101" s="22"/>
    </row>
    <row r="102" ht="12.75">
      <c r="C102" s="22"/>
    </row>
    <row r="103" ht="12.75">
      <c r="C103" s="22"/>
    </row>
    <row r="104" ht="12.75">
      <c r="C104" s="22"/>
    </row>
    <row r="105" ht="12.75">
      <c r="C105" s="22"/>
    </row>
    <row r="106" ht="12.75">
      <c r="C106" s="22"/>
    </row>
    <row r="107" ht="12.75">
      <c r="C107" s="22"/>
    </row>
    <row r="108" ht="12.75">
      <c r="C108" s="22"/>
    </row>
    <row r="109" ht="12.75">
      <c r="C109" s="22"/>
    </row>
    <row r="110" ht="12.75">
      <c r="C110" s="22"/>
    </row>
    <row r="111" ht="12.75">
      <c r="C111" s="22"/>
    </row>
    <row r="112" ht="12.75">
      <c r="C112" s="22"/>
    </row>
    <row r="113" ht="12.75">
      <c r="C113" s="22"/>
    </row>
    <row r="114" ht="12.75">
      <c r="C114" s="22"/>
    </row>
    <row r="115" ht="12.75">
      <c r="C115" s="22"/>
    </row>
    <row r="116" ht="12.75">
      <c r="C116" s="22"/>
    </row>
    <row r="117" ht="12.75">
      <c r="C117" s="22"/>
    </row>
    <row r="118" ht="12.75">
      <c r="C118" s="22"/>
    </row>
    <row r="119" ht="12.75">
      <c r="C119" s="22"/>
    </row>
    <row r="120" ht="12.75">
      <c r="C120" s="22"/>
    </row>
    <row r="121" ht="12.75">
      <c r="C121" s="22"/>
    </row>
    <row r="122" ht="12.75">
      <c r="C122" s="22"/>
    </row>
    <row r="123" ht="12.75">
      <c r="C123" s="22"/>
    </row>
    <row r="124" ht="12.75">
      <c r="C124" s="22"/>
    </row>
    <row r="125" ht="12.75">
      <c r="C125" s="22"/>
    </row>
    <row r="126" ht="12.75">
      <c r="C126" s="22"/>
    </row>
    <row r="127" ht="12.75">
      <c r="C127" s="22"/>
    </row>
    <row r="128" ht="12.75">
      <c r="C128" s="22"/>
    </row>
    <row r="129" ht="12.75">
      <c r="C129" s="22"/>
    </row>
    <row r="130" ht="12.75">
      <c r="C130" s="22"/>
    </row>
    <row r="131" ht="12.75">
      <c r="C131" s="22"/>
    </row>
    <row r="132" ht="12.75">
      <c r="C132" s="22"/>
    </row>
    <row r="133" ht="12.75">
      <c r="C133" s="22"/>
    </row>
    <row r="134" ht="12.75">
      <c r="C134" s="22"/>
    </row>
    <row r="135" ht="12.75">
      <c r="C135" s="22"/>
    </row>
    <row r="136" ht="12.75">
      <c r="C136" s="22"/>
    </row>
    <row r="137" ht="12.75">
      <c r="C137" s="22"/>
    </row>
    <row r="138" ht="12.75">
      <c r="C138" s="22"/>
    </row>
    <row r="139" ht="12.75">
      <c r="C139" s="22"/>
    </row>
    <row r="140" ht="12.75">
      <c r="C140" s="22"/>
    </row>
    <row r="141" ht="12.75">
      <c r="C141" s="22"/>
    </row>
    <row r="142" ht="12.75">
      <c r="C142" s="22"/>
    </row>
    <row r="143" ht="12.75">
      <c r="C143" s="22"/>
    </row>
    <row r="144" ht="12.75">
      <c r="C144" s="22"/>
    </row>
    <row r="145" ht="12.75">
      <c r="C145" s="22"/>
    </row>
    <row r="146" ht="12.75">
      <c r="C146" s="22"/>
    </row>
    <row r="147" ht="12.75">
      <c r="C147" s="22"/>
    </row>
    <row r="148" ht="12.75">
      <c r="C148" s="22"/>
    </row>
    <row r="149" ht="12.75">
      <c r="C149" s="22"/>
    </row>
    <row r="150" ht="12.75">
      <c r="C150" s="22"/>
    </row>
    <row r="151" ht="12.75">
      <c r="C151" s="22"/>
    </row>
    <row r="152" ht="12.75">
      <c r="C152" s="22"/>
    </row>
    <row r="153" ht="12.75">
      <c r="C153" s="22"/>
    </row>
    <row r="154" ht="12.75">
      <c r="C154" s="22"/>
    </row>
    <row r="155" ht="12.75">
      <c r="C155" s="22"/>
    </row>
    <row r="156" ht="12.75">
      <c r="C156" s="22"/>
    </row>
    <row r="157" ht="12.75">
      <c r="C157" s="22"/>
    </row>
    <row r="158" ht="12.75">
      <c r="C158" s="22"/>
    </row>
    <row r="159" ht="12.75">
      <c r="C159" s="22"/>
    </row>
    <row r="160" ht="12.75">
      <c r="C160" s="22"/>
    </row>
    <row r="161" ht="12.75">
      <c r="C161" s="22"/>
    </row>
    <row r="162" ht="12.75">
      <c r="C162" s="22"/>
    </row>
    <row r="163" ht="12.75">
      <c r="C163" s="22"/>
    </row>
    <row r="164" ht="12.75">
      <c r="C164" s="22"/>
    </row>
    <row r="165" ht="12.75">
      <c r="C165" s="22"/>
    </row>
    <row r="166" ht="12.75">
      <c r="C166" s="22"/>
    </row>
    <row r="167" ht="12.75">
      <c r="C167" s="22"/>
    </row>
    <row r="168" ht="12.75">
      <c r="C168" s="2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7">
      <selection activeCell="E32" sqref="E32"/>
    </sheetView>
  </sheetViews>
  <sheetFormatPr defaultColWidth="9.00390625" defaultRowHeight="12.75"/>
  <cols>
    <col min="1" max="1" width="3.625" style="2" customWidth="1"/>
    <col min="2" max="2" width="28.375" style="2" customWidth="1"/>
    <col min="3" max="3" width="18.50390625" style="2" customWidth="1"/>
    <col min="4" max="4" width="6.875" style="3" bestFit="1" customWidth="1"/>
    <col min="5" max="5" width="9.00390625" style="23" bestFit="1" customWidth="1"/>
    <col min="6" max="7" width="8.875" style="3" bestFit="1" customWidth="1"/>
    <col min="8" max="8" width="3.75390625" style="2" customWidth="1"/>
    <col min="9" max="9" width="3.625" style="2" customWidth="1"/>
    <col min="10" max="10" width="26.50390625" style="2" customWidth="1"/>
    <col min="11" max="11" width="8.50390625" style="2" bestFit="1" customWidth="1"/>
    <col min="12" max="12" width="8.75390625" style="3" customWidth="1"/>
    <col min="13" max="13" width="8.875" style="2" bestFit="1" customWidth="1"/>
    <col min="14" max="14" width="9.875" style="2" bestFit="1" customWidth="1"/>
    <col min="15" max="16384" width="9.00390625" style="2" customWidth="1"/>
  </cols>
  <sheetData>
    <row r="1" ht="12.75">
      <c r="A1" s="4" t="s">
        <v>57</v>
      </c>
    </row>
    <row r="2" ht="12.75">
      <c r="I2" s="40" t="s">
        <v>109</v>
      </c>
    </row>
    <row r="3" spans="1:14" ht="12.75">
      <c r="A3" s="40" t="s">
        <v>109</v>
      </c>
      <c r="I3" s="4" t="s">
        <v>1</v>
      </c>
      <c r="J3" s="4" t="s">
        <v>3</v>
      </c>
      <c r="K3" s="4" t="s">
        <v>4</v>
      </c>
      <c r="L3" s="5" t="s">
        <v>11</v>
      </c>
      <c r="N3" s="4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9</v>
      </c>
      <c r="E4" s="24">
        <v>40642</v>
      </c>
      <c r="F4" s="6">
        <v>40684</v>
      </c>
      <c r="G4" s="6">
        <v>40719</v>
      </c>
      <c r="L4" s="6">
        <v>40642</v>
      </c>
      <c r="M4" s="6">
        <v>40684</v>
      </c>
      <c r="N4" s="4" t="s">
        <v>7</v>
      </c>
    </row>
    <row r="5" spans="12:13" ht="12.75">
      <c r="L5" s="6"/>
      <c r="M5" s="6"/>
    </row>
    <row r="6" spans="1:14" ht="12.75">
      <c r="A6" s="8">
        <v>1</v>
      </c>
      <c r="B6" s="42" t="s">
        <v>110</v>
      </c>
      <c r="C6" s="2" t="s">
        <v>101</v>
      </c>
      <c r="D6" s="5">
        <f aca="true" t="shared" si="0" ref="D6:D32">SUM(E6:G6)-MIN(E6:G6)</f>
        <v>3141</v>
      </c>
      <c r="E6" s="3">
        <v>1640</v>
      </c>
      <c r="F6" s="48">
        <v>1501</v>
      </c>
      <c r="G6" s="5">
        <v>0</v>
      </c>
      <c r="H6" s="9"/>
      <c r="I6" s="5">
        <v>1</v>
      </c>
      <c r="J6" s="42" t="s">
        <v>110</v>
      </c>
      <c r="K6" s="2" t="s">
        <v>101</v>
      </c>
      <c r="L6" s="31" t="s">
        <v>128</v>
      </c>
      <c r="M6" s="2" t="s">
        <v>477</v>
      </c>
      <c r="N6" s="2" t="s">
        <v>477</v>
      </c>
    </row>
    <row r="7" spans="1:14" ht="12.75">
      <c r="A7" s="8">
        <v>2</v>
      </c>
      <c r="B7" s="42" t="s">
        <v>30</v>
      </c>
      <c r="C7" s="2" t="s">
        <v>102</v>
      </c>
      <c r="D7" s="5">
        <f t="shared" si="0"/>
        <v>2871</v>
      </c>
      <c r="E7" s="3">
        <v>1520</v>
      </c>
      <c r="F7" s="48">
        <v>1351</v>
      </c>
      <c r="G7" s="5">
        <v>0</v>
      </c>
      <c r="H7" s="9"/>
      <c r="I7" s="5">
        <v>2</v>
      </c>
      <c r="J7" s="42" t="s">
        <v>111</v>
      </c>
      <c r="K7" s="2" t="s">
        <v>104</v>
      </c>
      <c r="L7" s="31" t="s">
        <v>129</v>
      </c>
      <c r="N7" s="31" t="s">
        <v>129</v>
      </c>
    </row>
    <row r="8" spans="1:14" ht="12.75">
      <c r="A8" s="8">
        <v>3</v>
      </c>
      <c r="B8" s="42" t="s">
        <v>29</v>
      </c>
      <c r="C8" s="2" t="s">
        <v>102</v>
      </c>
      <c r="D8" s="5">
        <f t="shared" si="0"/>
        <v>2720</v>
      </c>
      <c r="E8" s="3">
        <v>1301</v>
      </c>
      <c r="F8" s="48">
        <v>1419</v>
      </c>
      <c r="G8" s="5">
        <v>0</v>
      </c>
      <c r="H8" s="9"/>
      <c r="I8" s="5">
        <v>3</v>
      </c>
      <c r="J8" s="42" t="s">
        <v>112</v>
      </c>
      <c r="K8" s="2" t="s">
        <v>100</v>
      </c>
      <c r="L8" s="31" t="s">
        <v>130</v>
      </c>
      <c r="M8" s="2" t="s">
        <v>478</v>
      </c>
      <c r="N8" s="2" t="s">
        <v>478</v>
      </c>
    </row>
    <row r="9" spans="1:14" ht="12.75">
      <c r="A9" s="8">
        <v>4</v>
      </c>
      <c r="B9" s="42" t="s">
        <v>112</v>
      </c>
      <c r="C9" s="2" t="s">
        <v>100</v>
      </c>
      <c r="D9" s="5">
        <f t="shared" si="0"/>
        <v>2329</v>
      </c>
      <c r="E9" s="3">
        <v>1175</v>
      </c>
      <c r="F9" s="48">
        <v>1154</v>
      </c>
      <c r="G9" s="5">
        <v>0</v>
      </c>
      <c r="H9" s="9"/>
      <c r="I9" s="5">
        <v>4</v>
      </c>
      <c r="J9" s="42" t="s">
        <v>30</v>
      </c>
      <c r="K9" s="2" t="s">
        <v>102</v>
      </c>
      <c r="L9" s="31" t="s">
        <v>131</v>
      </c>
      <c r="M9" s="2" t="s">
        <v>479</v>
      </c>
      <c r="N9" s="2" t="s">
        <v>479</v>
      </c>
    </row>
    <row r="10" spans="1:14" ht="12.75">
      <c r="A10" s="8">
        <v>5</v>
      </c>
      <c r="B10" s="42" t="s">
        <v>113</v>
      </c>
      <c r="C10" s="2" t="s">
        <v>102</v>
      </c>
      <c r="D10" s="5">
        <f t="shared" si="0"/>
        <v>2265</v>
      </c>
      <c r="E10" s="3">
        <v>1107</v>
      </c>
      <c r="F10" s="48">
        <v>1158</v>
      </c>
      <c r="G10" s="5">
        <v>0</v>
      </c>
      <c r="H10" s="9"/>
      <c r="I10" s="5">
        <v>5</v>
      </c>
      <c r="J10" s="42" t="s">
        <v>125</v>
      </c>
      <c r="K10" s="2" t="s">
        <v>102</v>
      </c>
      <c r="L10" s="31" t="s">
        <v>132</v>
      </c>
      <c r="M10" s="2" t="s">
        <v>480</v>
      </c>
      <c r="N10" s="2" t="s">
        <v>480</v>
      </c>
    </row>
    <row r="11" spans="1:14" ht="12.75">
      <c r="A11" s="8">
        <v>6</v>
      </c>
      <c r="B11" s="42" t="s">
        <v>115</v>
      </c>
      <c r="C11" s="2" t="s">
        <v>100</v>
      </c>
      <c r="D11" s="5">
        <f t="shared" si="0"/>
        <v>2254</v>
      </c>
      <c r="E11" s="3">
        <v>1092</v>
      </c>
      <c r="F11" s="48">
        <v>1162</v>
      </c>
      <c r="G11" s="5">
        <v>0</v>
      </c>
      <c r="H11" s="9"/>
      <c r="I11" s="5">
        <v>6</v>
      </c>
      <c r="J11" s="42" t="s">
        <v>29</v>
      </c>
      <c r="K11" s="2" t="s">
        <v>102</v>
      </c>
      <c r="L11" s="31" t="s">
        <v>133</v>
      </c>
      <c r="M11" s="2" t="s">
        <v>79</v>
      </c>
      <c r="N11" s="2" t="s">
        <v>79</v>
      </c>
    </row>
    <row r="12" spans="1:14" ht="12.75">
      <c r="A12" s="8">
        <v>7</v>
      </c>
      <c r="B12" s="42" t="s">
        <v>116</v>
      </c>
      <c r="C12" s="2" t="s">
        <v>100</v>
      </c>
      <c r="D12" s="5">
        <f t="shared" si="0"/>
        <v>2254</v>
      </c>
      <c r="E12" s="3">
        <v>1080</v>
      </c>
      <c r="F12" s="48">
        <v>1174</v>
      </c>
      <c r="G12" s="5">
        <v>0</v>
      </c>
      <c r="H12" s="9"/>
      <c r="I12" s="5">
        <v>7</v>
      </c>
      <c r="J12" s="42" t="s">
        <v>497</v>
      </c>
      <c r="K12" s="42" t="s">
        <v>104</v>
      </c>
      <c r="L12" s="31"/>
      <c r="M12" s="2" t="s">
        <v>481</v>
      </c>
      <c r="N12" s="2" t="s">
        <v>481</v>
      </c>
    </row>
    <row r="13" spans="1:14" ht="12.75">
      <c r="A13" s="8">
        <v>8</v>
      </c>
      <c r="B13" s="42" t="s">
        <v>33</v>
      </c>
      <c r="C13" s="2" t="s">
        <v>102</v>
      </c>
      <c r="D13" s="5">
        <f t="shared" si="0"/>
        <v>2096</v>
      </c>
      <c r="E13" s="3">
        <v>1003</v>
      </c>
      <c r="F13" s="48">
        <v>1093</v>
      </c>
      <c r="G13" s="5">
        <v>0</v>
      </c>
      <c r="H13" s="9"/>
      <c r="I13" s="5">
        <v>8</v>
      </c>
      <c r="J13" s="42" t="s">
        <v>117</v>
      </c>
      <c r="K13" s="2" t="s">
        <v>102</v>
      </c>
      <c r="L13" s="31" t="s">
        <v>136</v>
      </c>
      <c r="M13" s="2" t="s">
        <v>482</v>
      </c>
      <c r="N13" s="2" t="s">
        <v>482</v>
      </c>
    </row>
    <row r="14" spans="1:14" ht="12.75">
      <c r="A14" s="8">
        <v>9</v>
      </c>
      <c r="B14" s="42" t="s">
        <v>119</v>
      </c>
      <c r="C14" s="2" t="s">
        <v>101</v>
      </c>
      <c r="D14" s="5">
        <f t="shared" si="0"/>
        <v>2093</v>
      </c>
      <c r="E14" s="3">
        <v>997</v>
      </c>
      <c r="F14" s="48">
        <v>1096</v>
      </c>
      <c r="G14" s="5">
        <v>0</v>
      </c>
      <c r="H14" s="9"/>
      <c r="I14" s="5">
        <v>9</v>
      </c>
      <c r="J14" s="42" t="s">
        <v>121</v>
      </c>
      <c r="K14" s="2" t="s">
        <v>104</v>
      </c>
      <c r="L14" s="31" t="s">
        <v>134</v>
      </c>
      <c r="M14" s="2" t="s">
        <v>491</v>
      </c>
      <c r="N14" s="31" t="s">
        <v>134</v>
      </c>
    </row>
    <row r="15" spans="1:14" ht="12.75">
      <c r="A15" s="8">
        <v>10</v>
      </c>
      <c r="B15" s="42" t="s">
        <v>117</v>
      </c>
      <c r="C15" s="2" t="s">
        <v>102</v>
      </c>
      <c r="D15" s="5">
        <f t="shared" si="0"/>
        <v>2024</v>
      </c>
      <c r="E15" s="3">
        <v>1074</v>
      </c>
      <c r="F15" s="48">
        <v>950</v>
      </c>
      <c r="G15" s="5">
        <v>0</v>
      </c>
      <c r="H15" s="9"/>
      <c r="I15" s="5">
        <v>10</v>
      </c>
      <c r="J15" s="42" t="s">
        <v>115</v>
      </c>
      <c r="K15" s="2" t="s">
        <v>100</v>
      </c>
      <c r="L15" s="31" t="s">
        <v>135</v>
      </c>
      <c r="M15" s="2" t="s">
        <v>483</v>
      </c>
      <c r="N15" s="31" t="s">
        <v>135</v>
      </c>
    </row>
    <row r="16" spans="1:14" ht="12.75">
      <c r="A16" s="8">
        <v>11</v>
      </c>
      <c r="B16" s="42" t="s">
        <v>114</v>
      </c>
      <c r="C16" s="2" t="s">
        <v>104</v>
      </c>
      <c r="D16" s="5">
        <f t="shared" si="0"/>
        <v>2002</v>
      </c>
      <c r="E16" s="3">
        <v>1097</v>
      </c>
      <c r="F16" s="48">
        <v>905</v>
      </c>
      <c r="G16" s="5">
        <v>0</v>
      </c>
      <c r="H16" s="9"/>
      <c r="I16" s="5">
        <v>11</v>
      </c>
      <c r="J16" s="53" t="s">
        <v>475</v>
      </c>
      <c r="K16" s="42" t="s">
        <v>104</v>
      </c>
      <c r="L16" s="31"/>
      <c r="M16" s="2" t="s">
        <v>484</v>
      </c>
      <c r="N16" s="2" t="s">
        <v>484</v>
      </c>
    </row>
    <row r="17" spans="1:14" ht="12.75">
      <c r="A17" s="8">
        <v>12</v>
      </c>
      <c r="B17" s="42" t="s">
        <v>120</v>
      </c>
      <c r="C17" s="2" t="s">
        <v>104</v>
      </c>
      <c r="D17" s="5">
        <f t="shared" si="0"/>
        <v>1951</v>
      </c>
      <c r="E17" s="3">
        <v>994</v>
      </c>
      <c r="F17" s="48">
        <v>957</v>
      </c>
      <c r="G17" s="5">
        <v>0</v>
      </c>
      <c r="H17" s="9"/>
      <c r="I17" s="5">
        <v>12</v>
      </c>
      <c r="J17" s="42" t="s">
        <v>114</v>
      </c>
      <c r="K17" s="2" t="s">
        <v>104</v>
      </c>
      <c r="L17" s="31" t="s">
        <v>137</v>
      </c>
      <c r="M17" s="2" t="s">
        <v>486</v>
      </c>
      <c r="N17" s="31" t="s">
        <v>137</v>
      </c>
    </row>
    <row r="18" spans="1:14" ht="12.75">
      <c r="A18" s="8">
        <v>13</v>
      </c>
      <c r="B18" s="42" t="s">
        <v>52</v>
      </c>
      <c r="C18" s="2" t="s">
        <v>102</v>
      </c>
      <c r="D18" s="5">
        <f t="shared" si="0"/>
        <v>1933</v>
      </c>
      <c r="E18" s="3">
        <v>941</v>
      </c>
      <c r="F18" s="48">
        <v>992</v>
      </c>
      <c r="G18" s="5">
        <v>0</v>
      </c>
      <c r="H18" s="9"/>
      <c r="I18" s="5">
        <v>13</v>
      </c>
      <c r="J18" s="42" t="s">
        <v>33</v>
      </c>
      <c r="K18" s="2" t="s">
        <v>102</v>
      </c>
      <c r="L18" s="31" t="s">
        <v>141</v>
      </c>
      <c r="M18" s="2" t="s">
        <v>485</v>
      </c>
      <c r="N18" s="2" t="s">
        <v>485</v>
      </c>
    </row>
    <row r="19" spans="1:14" ht="12.75">
      <c r="A19" s="8">
        <v>14</v>
      </c>
      <c r="B19" s="42" t="s">
        <v>123</v>
      </c>
      <c r="C19" s="2" t="s">
        <v>104</v>
      </c>
      <c r="D19" s="5">
        <f t="shared" si="0"/>
        <v>1901</v>
      </c>
      <c r="E19" s="3">
        <v>879</v>
      </c>
      <c r="F19" s="48">
        <v>1022</v>
      </c>
      <c r="G19" s="5">
        <v>0</v>
      </c>
      <c r="H19" s="9"/>
      <c r="I19" s="5">
        <v>14</v>
      </c>
      <c r="J19" s="42" t="s">
        <v>113</v>
      </c>
      <c r="K19" s="2" t="s">
        <v>102</v>
      </c>
      <c r="L19" s="31" t="s">
        <v>138</v>
      </c>
      <c r="M19" s="2" t="s">
        <v>488</v>
      </c>
      <c r="N19" s="31" t="s">
        <v>138</v>
      </c>
    </row>
    <row r="20" spans="1:14" ht="12.75">
      <c r="A20" s="8">
        <v>15</v>
      </c>
      <c r="B20" s="42" t="s">
        <v>31</v>
      </c>
      <c r="C20" s="2" t="s">
        <v>102</v>
      </c>
      <c r="D20" s="5">
        <f t="shared" si="0"/>
        <v>1890</v>
      </c>
      <c r="E20" s="3">
        <v>875</v>
      </c>
      <c r="F20" s="48">
        <v>1015</v>
      </c>
      <c r="G20" s="5">
        <v>0</v>
      </c>
      <c r="H20" s="9"/>
      <c r="I20" s="5">
        <v>15</v>
      </c>
      <c r="J20" s="42" t="s">
        <v>52</v>
      </c>
      <c r="K20" s="2" t="s">
        <v>102</v>
      </c>
      <c r="L20" s="31" t="s">
        <v>140</v>
      </c>
      <c r="M20" s="2" t="s">
        <v>487</v>
      </c>
      <c r="N20" s="2" t="s">
        <v>487</v>
      </c>
    </row>
    <row r="21" spans="1:14" ht="12.75">
      <c r="A21" s="8">
        <v>16</v>
      </c>
      <c r="B21" s="42" t="s">
        <v>121</v>
      </c>
      <c r="C21" s="2" t="s">
        <v>104</v>
      </c>
      <c r="D21" s="5">
        <f t="shared" si="0"/>
        <v>1873</v>
      </c>
      <c r="E21" s="3">
        <v>923</v>
      </c>
      <c r="F21" s="48">
        <v>950</v>
      </c>
      <c r="G21" s="5">
        <v>0</v>
      </c>
      <c r="H21" s="9"/>
      <c r="I21" s="5">
        <v>16</v>
      </c>
      <c r="J21" s="42" t="s">
        <v>122</v>
      </c>
      <c r="K21" s="2" t="s">
        <v>101</v>
      </c>
      <c r="L21" s="31" t="s">
        <v>139</v>
      </c>
      <c r="M21" s="38"/>
      <c r="N21" s="31" t="s">
        <v>139</v>
      </c>
    </row>
    <row r="22" spans="1:14" ht="12.75">
      <c r="A22" s="8">
        <v>17</v>
      </c>
      <c r="B22" s="42" t="s">
        <v>124</v>
      </c>
      <c r="C22" s="2" t="s">
        <v>100</v>
      </c>
      <c r="D22" s="5">
        <f t="shared" si="0"/>
        <v>1871</v>
      </c>
      <c r="E22" s="3">
        <v>866</v>
      </c>
      <c r="F22" s="48">
        <v>1005</v>
      </c>
      <c r="G22" s="5">
        <v>0</v>
      </c>
      <c r="H22" s="9"/>
      <c r="I22" s="5">
        <v>17</v>
      </c>
      <c r="J22" s="42" t="s">
        <v>32</v>
      </c>
      <c r="K22" s="2" t="s">
        <v>102</v>
      </c>
      <c r="L22" s="31" t="s">
        <v>143</v>
      </c>
      <c r="M22" s="2" t="s">
        <v>489</v>
      </c>
      <c r="N22" s="2" t="s">
        <v>489</v>
      </c>
    </row>
    <row r="23" spans="1:14" ht="12.75">
      <c r="A23" s="8">
        <v>18</v>
      </c>
      <c r="B23" s="42" t="s">
        <v>32</v>
      </c>
      <c r="C23" s="2" t="s">
        <v>102</v>
      </c>
      <c r="D23" s="5">
        <f t="shared" si="0"/>
        <v>1821</v>
      </c>
      <c r="E23" s="3">
        <v>859</v>
      </c>
      <c r="F23" s="48">
        <v>962</v>
      </c>
      <c r="G23" s="5">
        <v>0</v>
      </c>
      <c r="H23" s="9"/>
      <c r="I23" s="5">
        <v>18</v>
      </c>
      <c r="J23" s="42" t="s">
        <v>31</v>
      </c>
      <c r="K23" s="2" t="s">
        <v>102</v>
      </c>
      <c r="L23" s="31" t="s">
        <v>142</v>
      </c>
      <c r="M23" s="2" t="s">
        <v>490</v>
      </c>
      <c r="N23" s="2" t="s">
        <v>490</v>
      </c>
    </row>
    <row r="24" spans="1:14" ht="12.75">
      <c r="A24" s="8">
        <v>19</v>
      </c>
      <c r="B24" s="42" t="s">
        <v>125</v>
      </c>
      <c r="C24" s="2" t="s">
        <v>102</v>
      </c>
      <c r="D24" s="5">
        <f t="shared" si="0"/>
        <v>1711</v>
      </c>
      <c r="E24" s="3">
        <v>772</v>
      </c>
      <c r="F24" s="48">
        <v>939</v>
      </c>
      <c r="G24" s="5">
        <v>0</v>
      </c>
      <c r="H24" s="9"/>
      <c r="I24" s="5">
        <v>19</v>
      </c>
      <c r="J24" s="42" t="s">
        <v>127</v>
      </c>
      <c r="K24" s="2" t="s">
        <v>104</v>
      </c>
      <c r="L24" s="31" t="s">
        <v>144</v>
      </c>
      <c r="M24" s="2" t="s">
        <v>492</v>
      </c>
      <c r="N24" s="31" t="s">
        <v>144</v>
      </c>
    </row>
    <row r="25" spans="1:14" ht="12.75">
      <c r="A25" s="8">
        <v>20</v>
      </c>
      <c r="B25" s="42" t="s">
        <v>111</v>
      </c>
      <c r="C25" s="2" t="s">
        <v>104</v>
      </c>
      <c r="D25" s="5">
        <f t="shared" si="0"/>
        <v>1451</v>
      </c>
      <c r="E25" s="3">
        <v>1451</v>
      </c>
      <c r="F25" s="48">
        <v>0</v>
      </c>
      <c r="G25" s="5">
        <v>0</v>
      </c>
      <c r="H25" s="9"/>
      <c r="I25" s="5">
        <v>20</v>
      </c>
      <c r="J25" s="42" t="s">
        <v>123</v>
      </c>
      <c r="K25" s="2" t="s">
        <v>104</v>
      </c>
      <c r="L25" s="31" t="s">
        <v>145</v>
      </c>
      <c r="M25" s="2" t="s">
        <v>494</v>
      </c>
      <c r="N25" s="31" t="s">
        <v>145</v>
      </c>
    </row>
    <row r="26" spans="1:14" ht="12.75">
      <c r="A26" s="8">
        <v>21</v>
      </c>
      <c r="B26" s="42" t="s">
        <v>127</v>
      </c>
      <c r="C26" s="2" t="s">
        <v>104</v>
      </c>
      <c r="D26" s="5">
        <f t="shared" si="0"/>
        <v>1412</v>
      </c>
      <c r="E26" s="3">
        <v>613</v>
      </c>
      <c r="F26" s="48">
        <v>799</v>
      </c>
      <c r="G26" s="5">
        <v>0</v>
      </c>
      <c r="H26" s="9"/>
      <c r="I26" s="5">
        <v>21</v>
      </c>
      <c r="J26" s="42" t="s">
        <v>126</v>
      </c>
      <c r="K26" s="2" t="s">
        <v>101</v>
      </c>
      <c r="L26" s="31" t="s">
        <v>146</v>
      </c>
      <c r="M26" s="2" t="s">
        <v>495</v>
      </c>
      <c r="N26" s="31" t="s">
        <v>146</v>
      </c>
    </row>
    <row r="27" spans="1:14" ht="12.75">
      <c r="A27" s="8">
        <v>22</v>
      </c>
      <c r="B27" s="42" t="s">
        <v>126</v>
      </c>
      <c r="C27" s="2" t="s">
        <v>101</v>
      </c>
      <c r="D27" s="5">
        <f t="shared" si="0"/>
        <v>1300</v>
      </c>
      <c r="E27" s="3">
        <v>637</v>
      </c>
      <c r="F27" s="48">
        <v>663</v>
      </c>
      <c r="G27" s="5">
        <v>0</v>
      </c>
      <c r="H27" s="9"/>
      <c r="I27" s="5">
        <v>22</v>
      </c>
      <c r="J27" s="42" t="s">
        <v>118</v>
      </c>
      <c r="K27" s="2" t="s">
        <v>104</v>
      </c>
      <c r="L27" s="31" t="s">
        <v>147</v>
      </c>
      <c r="M27" s="38"/>
      <c r="N27" s="31" t="s">
        <v>147</v>
      </c>
    </row>
    <row r="28" spans="1:14" ht="12.75">
      <c r="A28" s="8">
        <v>23</v>
      </c>
      <c r="B28" s="42" t="s">
        <v>497</v>
      </c>
      <c r="C28" s="42" t="s">
        <v>104</v>
      </c>
      <c r="D28" s="5">
        <f t="shared" si="0"/>
        <v>1248</v>
      </c>
      <c r="E28" s="3">
        <v>0</v>
      </c>
      <c r="F28" s="48">
        <v>1248</v>
      </c>
      <c r="G28" s="3">
        <v>0</v>
      </c>
      <c r="H28" s="9"/>
      <c r="I28" s="5">
        <f>I27+1</f>
        <v>23</v>
      </c>
      <c r="J28" s="42" t="s">
        <v>116</v>
      </c>
      <c r="K28" s="2" t="s">
        <v>100</v>
      </c>
      <c r="L28" s="31" t="s">
        <v>148</v>
      </c>
      <c r="M28" s="36"/>
      <c r="N28" s="31" t="s">
        <v>148</v>
      </c>
    </row>
    <row r="29" spans="1:14" ht="12.75">
      <c r="A29" s="8">
        <f>A28+1</f>
        <v>24</v>
      </c>
      <c r="B29" s="42" t="s">
        <v>118</v>
      </c>
      <c r="C29" s="2" t="s">
        <v>104</v>
      </c>
      <c r="D29" s="5">
        <f t="shared" si="0"/>
        <v>1070</v>
      </c>
      <c r="E29" s="3">
        <v>1070</v>
      </c>
      <c r="F29" s="48">
        <v>0</v>
      </c>
      <c r="G29" s="5">
        <v>0</v>
      </c>
      <c r="H29" s="9"/>
      <c r="I29" s="5">
        <f>I28+1</f>
        <v>24</v>
      </c>
      <c r="J29" s="42" t="s">
        <v>476</v>
      </c>
      <c r="K29" s="42" t="s">
        <v>101</v>
      </c>
      <c r="L29" s="2"/>
      <c r="M29" s="2" t="s">
        <v>493</v>
      </c>
      <c r="N29" s="2" t="s">
        <v>493</v>
      </c>
    </row>
    <row r="30" spans="1:14" ht="12.75">
      <c r="A30" s="8">
        <v>25</v>
      </c>
      <c r="B30" s="53" t="s">
        <v>475</v>
      </c>
      <c r="C30" s="42" t="s">
        <v>104</v>
      </c>
      <c r="D30" s="5">
        <f t="shared" si="0"/>
        <v>999</v>
      </c>
      <c r="E30" s="3">
        <v>0</v>
      </c>
      <c r="F30" s="48">
        <v>999</v>
      </c>
      <c r="G30" s="5">
        <v>0</v>
      </c>
      <c r="H30" s="14"/>
      <c r="I30" s="5">
        <v>25</v>
      </c>
      <c r="J30" s="42" t="s">
        <v>119</v>
      </c>
      <c r="K30" s="2" t="s">
        <v>101</v>
      </c>
      <c r="L30" s="31" t="s">
        <v>56</v>
      </c>
      <c r="M30" s="2" t="s">
        <v>496</v>
      </c>
      <c r="N30" s="2" t="s">
        <v>496</v>
      </c>
    </row>
    <row r="31" spans="1:14" ht="12.75">
      <c r="A31" s="8">
        <v>26</v>
      </c>
      <c r="B31" s="42" t="s">
        <v>122</v>
      </c>
      <c r="C31" s="2" t="s">
        <v>101</v>
      </c>
      <c r="D31" s="5">
        <f t="shared" si="0"/>
        <v>882</v>
      </c>
      <c r="E31" s="3">
        <v>882</v>
      </c>
      <c r="F31" s="48">
        <v>0</v>
      </c>
      <c r="G31" s="5">
        <v>0</v>
      </c>
      <c r="H31" s="14"/>
      <c r="I31" s="5"/>
      <c r="L31" s="2"/>
      <c r="M31" s="12"/>
      <c r="N31" s="3"/>
    </row>
    <row r="32" spans="1:14" ht="12.75">
      <c r="A32" s="8">
        <v>27</v>
      </c>
      <c r="B32" s="42" t="s">
        <v>476</v>
      </c>
      <c r="C32" s="42" t="s">
        <v>101</v>
      </c>
      <c r="D32" s="5">
        <f t="shared" si="0"/>
        <v>746</v>
      </c>
      <c r="E32" s="3">
        <v>0</v>
      </c>
      <c r="F32" s="48">
        <v>746</v>
      </c>
      <c r="G32" s="5">
        <v>0</v>
      </c>
      <c r="H32" s="14"/>
      <c r="I32" s="5"/>
      <c r="L32" s="2"/>
      <c r="M32" s="12"/>
      <c r="N32" s="3"/>
    </row>
    <row r="33" spans="1:14" ht="12.75">
      <c r="A33" s="8"/>
      <c r="D33" s="5"/>
      <c r="E33" s="3"/>
      <c r="F33" s="5"/>
      <c r="G33" s="5"/>
      <c r="H33" s="14"/>
      <c r="I33" s="5"/>
      <c r="L33" s="2"/>
      <c r="M33" s="12"/>
      <c r="N33" s="3"/>
    </row>
    <row r="34" spans="1:14" ht="12.75">
      <c r="A34" s="8"/>
      <c r="D34" s="5"/>
      <c r="E34" s="3"/>
      <c r="G34" s="5"/>
      <c r="I34" s="5"/>
      <c r="J34" s="15"/>
      <c r="L34" s="2"/>
      <c r="M34" s="13"/>
      <c r="N34" s="3"/>
    </row>
    <row r="35" spans="1:14" ht="12.75">
      <c r="A35" s="8"/>
      <c r="D35" s="5"/>
      <c r="E35" s="3"/>
      <c r="F35" s="5"/>
      <c r="I35" s="5"/>
      <c r="L35" s="2"/>
      <c r="M35" s="13"/>
      <c r="N35" s="3"/>
    </row>
    <row r="36" spans="1:14" ht="12.75">
      <c r="A36" s="8"/>
      <c r="E36" s="3"/>
      <c r="I36" s="5"/>
      <c r="L36" s="2"/>
      <c r="M36" s="13"/>
      <c r="N36" s="3"/>
    </row>
    <row r="37" spans="1:14" ht="12.75">
      <c r="A37" s="8"/>
      <c r="E37" s="3"/>
      <c r="I37" s="5"/>
      <c r="L37" s="2"/>
      <c r="M37" s="12"/>
      <c r="N37" s="3"/>
    </row>
    <row r="38" spans="1:14" ht="12.75">
      <c r="A38" s="8"/>
      <c r="B38" s="15"/>
      <c r="D38" s="5"/>
      <c r="E38" s="3"/>
      <c r="F38" s="5"/>
      <c r="I38" s="5"/>
      <c r="N38" s="3"/>
    </row>
    <row r="39" spans="1:14" ht="12.75">
      <c r="A39" s="8"/>
      <c r="D39" s="5"/>
      <c r="E39" s="3"/>
      <c r="F39" s="5"/>
      <c r="I39" s="5"/>
      <c r="N39" s="3"/>
    </row>
    <row r="40" spans="9:14" ht="12.75">
      <c r="I40" s="5"/>
      <c r="N40" s="3"/>
    </row>
    <row r="41" spans="13:14" ht="12.75">
      <c r="M41" s="20"/>
      <c r="N41" s="3"/>
    </row>
    <row r="42" ht="12.75">
      <c r="N42" s="3"/>
    </row>
    <row r="43" spans="3:14" ht="12.75">
      <c r="C43" s="5"/>
      <c r="D43" s="5"/>
      <c r="E43" s="25"/>
      <c r="F43" s="5"/>
      <c r="G43" s="5"/>
      <c r="N43" s="3"/>
    </row>
    <row r="44" ht="12.75">
      <c r="N44" s="3"/>
    </row>
    <row r="45" ht="12.75">
      <c r="N45" s="3"/>
    </row>
    <row r="46" ht="12.75">
      <c r="N46" s="3"/>
    </row>
    <row r="47" ht="12.75">
      <c r="N47" s="3"/>
    </row>
    <row r="48" ht="12.75">
      <c r="N48" s="3"/>
    </row>
    <row r="49" ht="12.75">
      <c r="N49" s="3"/>
    </row>
    <row r="50" ht="12.75">
      <c r="N50" s="3"/>
    </row>
    <row r="51" ht="12.75">
      <c r="N51" s="3"/>
    </row>
    <row r="52" ht="12.75">
      <c r="N52" s="3"/>
    </row>
    <row r="53" ht="12.75">
      <c r="N53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0">
      <selection activeCell="E35" sqref="E35"/>
    </sheetView>
  </sheetViews>
  <sheetFormatPr defaultColWidth="9.00390625" defaultRowHeight="12.75"/>
  <cols>
    <col min="1" max="1" width="3.625" style="2" customWidth="1"/>
    <col min="2" max="2" width="29.50390625" style="2" customWidth="1"/>
    <col min="3" max="3" width="20.125" style="2" customWidth="1"/>
    <col min="4" max="4" width="6.875" style="3" bestFit="1" customWidth="1"/>
    <col min="5" max="7" width="8.875" style="3" bestFit="1" customWidth="1"/>
    <col min="8" max="8" width="4.125" style="2" customWidth="1"/>
    <col min="9" max="9" width="3.625" style="2" customWidth="1"/>
    <col min="10" max="10" width="28.50390625" style="2" customWidth="1"/>
    <col min="11" max="11" width="8.50390625" style="2" bestFit="1" customWidth="1"/>
    <col min="12" max="12" width="8.875" style="3" customWidth="1"/>
    <col min="13" max="13" width="8.875" style="3" bestFit="1" customWidth="1"/>
    <col min="14" max="14" width="9.875" style="3" bestFit="1" customWidth="1"/>
    <col min="15" max="16384" width="9.00390625" style="2" customWidth="1"/>
  </cols>
  <sheetData>
    <row r="1" ht="12.75">
      <c r="A1" s="4" t="s">
        <v>57</v>
      </c>
    </row>
    <row r="2" ht="12.75">
      <c r="I2" s="40" t="s">
        <v>333</v>
      </c>
    </row>
    <row r="3" spans="1:14" ht="12.75">
      <c r="A3" s="40" t="s">
        <v>333</v>
      </c>
      <c r="I3" s="4" t="s">
        <v>1</v>
      </c>
      <c r="J3" s="4" t="s">
        <v>3</v>
      </c>
      <c r="K3" s="4" t="s">
        <v>4</v>
      </c>
      <c r="L3" s="5" t="s">
        <v>12</v>
      </c>
      <c r="N3" s="5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9</v>
      </c>
      <c r="E4" s="6">
        <v>40642</v>
      </c>
      <c r="F4" s="6">
        <v>40684</v>
      </c>
      <c r="G4" s="6">
        <v>40719</v>
      </c>
      <c r="L4" s="6">
        <v>40642</v>
      </c>
      <c r="M4" s="6">
        <v>40684</v>
      </c>
      <c r="N4" s="5" t="s">
        <v>7</v>
      </c>
    </row>
    <row r="5" spans="1:13" ht="12.75">
      <c r="A5" s="4"/>
      <c r="B5" s="4"/>
      <c r="C5" s="4"/>
      <c r="D5" s="5"/>
      <c r="E5" s="6"/>
      <c r="F5" s="6"/>
      <c r="G5" s="6"/>
      <c r="L5" s="6"/>
      <c r="M5" s="6"/>
    </row>
    <row r="6" spans="1:14" ht="12.75">
      <c r="A6" s="8">
        <v>1</v>
      </c>
      <c r="B6" s="42" t="s">
        <v>338</v>
      </c>
      <c r="C6" s="2" t="s">
        <v>104</v>
      </c>
      <c r="D6" s="5">
        <f aca="true" t="shared" si="0" ref="D6:D34">SUM(E6:G6)-MIN(E6:G6)</f>
        <v>2277</v>
      </c>
      <c r="E6" s="3">
        <v>1013</v>
      </c>
      <c r="F6" s="48">
        <v>1264</v>
      </c>
      <c r="G6" s="3">
        <v>0</v>
      </c>
      <c r="I6" s="5">
        <v>1</v>
      </c>
      <c r="J6" s="42" t="s">
        <v>24</v>
      </c>
      <c r="K6" s="2" t="s">
        <v>103</v>
      </c>
      <c r="L6" s="31" t="s">
        <v>348</v>
      </c>
      <c r="M6" s="2" t="s">
        <v>594</v>
      </c>
      <c r="N6" s="31" t="s">
        <v>348</v>
      </c>
    </row>
    <row r="7" spans="1:14" ht="12.75">
      <c r="A7" s="8">
        <v>2</v>
      </c>
      <c r="B7" s="42" t="s">
        <v>24</v>
      </c>
      <c r="C7" s="2" t="s">
        <v>103</v>
      </c>
      <c r="D7" s="5">
        <f t="shared" si="0"/>
        <v>2244</v>
      </c>
      <c r="E7" s="3">
        <v>1183</v>
      </c>
      <c r="F7" s="48">
        <v>1061</v>
      </c>
      <c r="G7" s="3">
        <v>0</v>
      </c>
      <c r="H7" s="9"/>
      <c r="I7" s="5">
        <v>2</v>
      </c>
      <c r="J7" s="42" t="s">
        <v>335</v>
      </c>
      <c r="K7" s="2" t="s">
        <v>104</v>
      </c>
      <c r="L7" s="31" t="s">
        <v>349</v>
      </c>
      <c r="M7" s="2" t="s">
        <v>595</v>
      </c>
      <c r="N7" s="31" t="s">
        <v>349</v>
      </c>
    </row>
    <row r="8" spans="1:14" ht="12.75">
      <c r="A8" s="8">
        <v>3</v>
      </c>
      <c r="B8" s="42" t="s">
        <v>335</v>
      </c>
      <c r="C8" s="2" t="s">
        <v>104</v>
      </c>
      <c r="D8" s="5">
        <f t="shared" si="0"/>
        <v>2210</v>
      </c>
      <c r="E8" s="3">
        <v>1077</v>
      </c>
      <c r="F8" s="48">
        <v>1133</v>
      </c>
      <c r="G8" s="3">
        <v>0</v>
      </c>
      <c r="H8" s="9"/>
      <c r="I8" s="5">
        <v>3</v>
      </c>
      <c r="J8" s="42" t="s">
        <v>25</v>
      </c>
      <c r="K8" s="2" t="s">
        <v>103</v>
      </c>
      <c r="L8" s="31" t="s">
        <v>350</v>
      </c>
      <c r="N8" s="31" t="s">
        <v>350</v>
      </c>
    </row>
    <row r="9" spans="1:14" ht="12.75">
      <c r="A9" s="8">
        <v>4</v>
      </c>
      <c r="B9" s="42" t="s">
        <v>334</v>
      </c>
      <c r="C9" s="2" t="s">
        <v>101</v>
      </c>
      <c r="D9" s="5">
        <f t="shared" si="0"/>
        <v>2194</v>
      </c>
      <c r="E9" s="3">
        <v>1110</v>
      </c>
      <c r="F9" s="48">
        <v>1084</v>
      </c>
      <c r="G9" s="3">
        <v>0</v>
      </c>
      <c r="H9" s="9"/>
      <c r="I9" s="5">
        <v>4</v>
      </c>
      <c r="J9" s="42" t="s">
        <v>334</v>
      </c>
      <c r="K9" s="2" t="s">
        <v>101</v>
      </c>
      <c r="L9" s="31" t="s">
        <v>351</v>
      </c>
      <c r="M9" s="2" t="s">
        <v>596</v>
      </c>
      <c r="N9" s="2" t="s">
        <v>596</v>
      </c>
    </row>
    <row r="10" spans="1:14" ht="12.75">
      <c r="A10" s="8">
        <v>5</v>
      </c>
      <c r="B10" s="42" t="s">
        <v>337</v>
      </c>
      <c r="C10" s="2" t="s">
        <v>100</v>
      </c>
      <c r="D10" s="5">
        <f t="shared" si="0"/>
        <v>2184</v>
      </c>
      <c r="E10" s="3">
        <v>1022</v>
      </c>
      <c r="F10" s="48">
        <v>1162</v>
      </c>
      <c r="G10" s="3">
        <v>0</v>
      </c>
      <c r="H10" s="9"/>
      <c r="I10" s="5">
        <v>5</v>
      </c>
      <c r="J10" s="42" t="s">
        <v>26</v>
      </c>
      <c r="K10" s="2" t="s">
        <v>102</v>
      </c>
      <c r="L10" s="31" t="s">
        <v>353</v>
      </c>
      <c r="M10" s="2" t="s">
        <v>597</v>
      </c>
      <c r="N10" s="2" t="s">
        <v>597</v>
      </c>
    </row>
    <row r="11" spans="1:14" ht="12.75">
      <c r="A11" s="8">
        <v>6</v>
      </c>
      <c r="B11" s="42" t="s">
        <v>336</v>
      </c>
      <c r="C11" s="2" t="s">
        <v>104</v>
      </c>
      <c r="D11" s="5">
        <f t="shared" si="0"/>
        <v>2017</v>
      </c>
      <c r="E11" s="3">
        <v>1025</v>
      </c>
      <c r="F11" s="48">
        <v>992</v>
      </c>
      <c r="G11" s="3">
        <v>0</v>
      </c>
      <c r="H11" s="9"/>
      <c r="I11" s="5">
        <v>6</v>
      </c>
      <c r="J11" s="42" t="s">
        <v>589</v>
      </c>
      <c r="K11" s="42" t="s">
        <v>101</v>
      </c>
      <c r="M11" s="2" t="s">
        <v>598</v>
      </c>
      <c r="N11" s="2" t="s">
        <v>598</v>
      </c>
    </row>
    <row r="12" spans="1:14" ht="12.75">
      <c r="A12" s="8">
        <v>7</v>
      </c>
      <c r="B12" s="42" t="s">
        <v>340</v>
      </c>
      <c r="C12" s="2" t="s">
        <v>104</v>
      </c>
      <c r="D12" s="5">
        <f t="shared" si="0"/>
        <v>1954</v>
      </c>
      <c r="E12" s="3">
        <v>888</v>
      </c>
      <c r="F12" s="48">
        <v>1066</v>
      </c>
      <c r="G12" s="3">
        <v>0</v>
      </c>
      <c r="H12" s="9"/>
      <c r="I12" s="5">
        <v>7</v>
      </c>
      <c r="J12" s="42" t="s">
        <v>588</v>
      </c>
      <c r="K12" s="42" t="s">
        <v>102</v>
      </c>
      <c r="M12" s="2" t="s">
        <v>599</v>
      </c>
      <c r="N12" s="2" t="s">
        <v>599</v>
      </c>
    </row>
    <row r="13" spans="1:14" ht="12.75">
      <c r="A13" s="8">
        <v>8</v>
      </c>
      <c r="B13" s="42" t="s">
        <v>339</v>
      </c>
      <c r="C13" s="2" t="s">
        <v>100</v>
      </c>
      <c r="D13" s="5">
        <f t="shared" si="0"/>
        <v>1934</v>
      </c>
      <c r="E13" s="3">
        <v>910</v>
      </c>
      <c r="F13" s="48">
        <v>1024</v>
      </c>
      <c r="G13" s="3">
        <v>0</v>
      </c>
      <c r="H13" s="9"/>
      <c r="I13" s="5">
        <v>8</v>
      </c>
      <c r="J13" s="42" t="s">
        <v>585</v>
      </c>
      <c r="K13" s="42" t="s">
        <v>103</v>
      </c>
      <c r="L13" s="31"/>
      <c r="M13" s="2" t="s">
        <v>600</v>
      </c>
      <c r="N13" s="2" t="s">
        <v>600</v>
      </c>
    </row>
    <row r="14" spans="1:14" ht="12.75">
      <c r="A14" s="8">
        <v>9</v>
      </c>
      <c r="B14" s="42" t="s">
        <v>343</v>
      </c>
      <c r="C14" s="2" t="s">
        <v>101</v>
      </c>
      <c r="D14" s="5">
        <f t="shared" si="0"/>
        <v>1853</v>
      </c>
      <c r="E14" s="3">
        <v>867</v>
      </c>
      <c r="F14" s="48">
        <v>986</v>
      </c>
      <c r="G14" s="3">
        <v>0</v>
      </c>
      <c r="H14" s="9"/>
      <c r="I14" s="5">
        <v>9</v>
      </c>
      <c r="J14" s="42" t="s">
        <v>586</v>
      </c>
      <c r="K14" s="42" t="s">
        <v>103</v>
      </c>
      <c r="L14" s="39"/>
      <c r="M14" s="2" t="s">
        <v>601</v>
      </c>
      <c r="N14" s="2" t="s">
        <v>601</v>
      </c>
    </row>
    <row r="15" spans="1:14" ht="12.75">
      <c r="A15" s="8">
        <v>10</v>
      </c>
      <c r="B15" s="42" t="s">
        <v>341</v>
      </c>
      <c r="C15" s="2" t="s">
        <v>104</v>
      </c>
      <c r="D15" s="5">
        <f t="shared" si="0"/>
        <v>1826</v>
      </c>
      <c r="E15" s="3">
        <v>885</v>
      </c>
      <c r="F15" s="48">
        <v>941</v>
      </c>
      <c r="G15" s="3">
        <v>0</v>
      </c>
      <c r="H15" s="9"/>
      <c r="I15" s="5">
        <v>10</v>
      </c>
      <c r="J15" s="42" t="s">
        <v>336</v>
      </c>
      <c r="K15" s="2" t="s">
        <v>104</v>
      </c>
      <c r="L15" s="31" t="s">
        <v>352</v>
      </c>
      <c r="M15" s="2" t="s">
        <v>602</v>
      </c>
      <c r="N15" s="31" t="s">
        <v>352</v>
      </c>
    </row>
    <row r="16" spans="1:14" ht="12.75">
      <c r="A16" s="8">
        <v>11</v>
      </c>
      <c r="B16" s="42" t="s">
        <v>342</v>
      </c>
      <c r="C16" s="2" t="s">
        <v>101</v>
      </c>
      <c r="D16" s="5">
        <f t="shared" si="0"/>
        <v>1745</v>
      </c>
      <c r="E16" s="3">
        <v>879</v>
      </c>
      <c r="F16" s="48">
        <v>866</v>
      </c>
      <c r="G16" s="3">
        <v>0</v>
      </c>
      <c r="H16" s="9"/>
      <c r="I16" s="5">
        <v>11</v>
      </c>
      <c r="J16" s="42" t="s">
        <v>587</v>
      </c>
      <c r="K16" s="42" t="s">
        <v>101</v>
      </c>
      <c r="M16" s="2" t="s">
        <v>603</v>
      </c>
      <c r="N16" s="2" t="s">
        <v>603</v>
      </c>
    </row>
    <row r="17" spans="1:14" ht="12.75">
      <c r="A17" s="8">
        <v>12</v>
      </c>
      <c r="B17" s="42" t="s">
        <v>26</v>
      </c>
      <c r="C17" s="2" t="s">
        <v>102</v>
      </c>
      <c r="D17" s="5">
        <f t="shared" si="0"/>
        <v>1703</v>
      </c>
      <c r="E17" s="3">
        <v>856</v>
      </c>
      <c r="F17" s="48">
        <v>847</v>
      </c>
      <c r="G17" s="3">
        <v>0</v>
      </c>
      <c r="H17" s="9"/>
      <c r="I17" s="5">
        <v>12</v>
      </c>
      <c r="J17" s="42" t="s">
        <v>53</v>
      </c>
      <c r="K17" s="2" t="s">
        <v>102</v>
      </c>
      <c r="L17" s="31" t="s">
        <v>354</v>
      </c>
      <c r="M17" s="2" t="s">
        <v>604</v>
      </c>
      <c r="N17" s="2" t="s">
        <v>604</v>
      </c>
    </row>
    <row r="18" spans="1:14" ht="12.75">
      <c r="A18" s="8">
        <v>13</v>
      </c>
      <c r="B18" s="42" t="s">
        <v>345</v>
      </c>
      <c r="C18" s="2" t="s">
        <v>104</v>
      </c>
      <c r="D18" s="5">
        <f t="shared" si="0"/>
        <v>1626</v>
      </c>
      <c r="E18" s="3">
        <v>730</v>
      </c>
      <c r="F18" s="48">
        <v>896</v>
      </c>
      <c r="G18" s="3">
        <v>0</v>
      </c>
      <c r="H18" s="9"/>
      <c r="I18" s="5">
        <v>13</v>
      </c>
      <c r="J18" s="42" t="s">
        <v>338</v>
      </c>
      <c r="K18" s="2" t="s">
        <v>104</v>
      </c>
      <c r="L18" s="31" t="s">
        <v>355</v>
      </c>
      <c r="M18" s="2" t="s">
        <v>605</v>
      </c>
      <c r="N18" s="2" t="s">
        <v>605</v>
      </c>
    </row>
    <row r="19" spans="1:14" ht="12.75">
      <c r="A19" s="8">
        <v>14</v>
      </c>
      <c r="B19" s="42" t="s">
        <v>53</v>
      </c>
      <c r="C19" s="2" t="s">
        <v>102</v>
      </c>
      <c r="D19" s="5">
        <f t="shared" si="0"/>
        <v>1552</v>
      </c>
      <c r="E19" s="3">
        <v>734</v>
      </c>
      <c r="F19" s="48">
        <v>818</v>
      </c>
      <c r="G19" s="3">
        <v>0</v>
      </c>
      <c r="H19" s="9"/>
      <c r="I19" s="5">
        <v>14</v>
      </c>
      <c r="J19" s="42" t="s">
        <v>343</v>
      </c>
      <c r="K19" s="2" t="s">
        <v>101</v>
      </c>
      <c r="L19" s="31" t="s">
        <v>356</v>
      </c>
      <c r="M19" s="2" t="s">
        <v>606</v>
      </c>
      <c r="N19" s="2" t="s">
        <v>606</v>
      </c>
    </row>
    <row r="20" spans="1:14" ht="12.75">
      <c r="A20" s="8">
        <v>15</v>
      </c>
      <c r="B20" s="42" t="s">
        <v>346</v>
      </c>
      <c r="C20" s="2" t="s">
        <v>101</v>
      </c>
      <c r="D20" s="5">
        <f t="shared" si="0"/>
        <v>1524</v>
      </c>
      <c r="E20" s="3">
        <v>662</v>
      </c>
      <c r="F20" s="48">
        <v>862</v>
      </c>
      <c r="G20" s="3">
        <v>0</v>
      </c>
      <c r="H20" s="9"/>
      <c r="I20" s="5">
        <v>15</v>
      </c>
      <c r="J20" s="42" t="s">
        <v>27</v>
      </c>
      <c r="K20" s="2" t="s">
        <v>102</v>
      </c>
      <c r="L20" s="31" t="s">
        <v>358</v>
      </c>
      <c r="M20" s="2" t="s">
        <v>607</v>
      </c>
      <c r="N20" s="2" t="s">
        <v>607</v>
      </c>
    </row>
    <row r="21" spans="1:14" ht="12.75">
      <c r="A21" s="8">
        <v>16</v>
      </c>
      <c r="B21" s="42" t="s">
        <v>27</v>
      </c>
      <c r="C21" s="2" t="s">
        <v>102</v>
      </c>
      <c r="D21" s="5">
        <f t="shared" si="0"/>
        <v>1362</v>
      </c>
      <c r="E21" s="3">
        <v>555</v>
      </c>
      <c r="F21" s="48">
        <v>807</v>
      </c>
      <c r="G21" s="3">
        <v>0</v>
      </c>
      <c r="H21" s="9"/>
      <c r="I21" s="5">
        <v>16</v>
      </c>
      <c r="J21" s="42" t="s">
        <v>593</v>
      </c>
      <c r="K21" s="42" t="s">
        <v>102</v>
      </c>
      <c r="M21" s="2" t="s">
        <v>608</v>
      </c>
      <c r="N21" s="2" t="s">
        <v>608</v>
      </c>
    </row>
    <row r="22" spans="1:14" ht="12.75">
      <c r="A22" s="8">
        <v>17</v>
      </c>
      <c r="B22" s="42" t="s">
        <v>347</v>
      </c>
      <c r="C22" s="2" t="s">
        <v>100</v>
      </c>
      <c r="D22" s="5">
        <f t="shared" si="0"/>
        <v>1308</v>
      </c>
      <c r="E22" s="3">
        <v>598</v>
      </c>
      <c r="F22" s="48">
        <v>710</v>
      </c>
      <c r="G22" s="3">
        <v>0</v>
      </c>
      <c r="H22" s="9"/>
      <c r="I22" s="5">
        <v>17</v>
      </c>
      <c r="J22" s="42" t="s">
        <v>339</v>
      </c>
      <c r="K22" s="2" t="s">
        <v>100</v>
      </c>
      <c r="L22" s="31" t="s">
        <v>357</v>
      </c>
      <c r="M22" s="2" t="s">
        <v>609</v>
      </c>
      <c r="N22" s="31" t="s">
        <v>357</v>
      </c>
    </row>
    <row r="23" spans="1:14" ht="12.75">
      <c r="A23" s="8">
        <v>18</v>
      </c>
      <c r="B23" s="42" t="s">
        <v>585</v>
      </c>
      <c r="C23" s="42" t="s">
        <v>103</v>
      </c>
      <c r="D23" s="5">
        <f t="shared" si="0"/>
        <v>1217</v>
      </c>
      <c r="E23" s="3">
        <v>0</v>
      </c>
      <c r="F23" s="48">
        <v>1217</v>
      </c>
      <c r="G23" s="3">
        <v>0</v>
      </c>
      <c r="H23" s="9"/>
      <c r="I23" s="5">
        <v>18</v>
      </c>
      <c r="J23" s="42" t="s">
        <v>342</v>
      </c>
      <c r="K23" s="2" t="s">
        <v>101</v>
      </c>
      <c r="L23" s="31" t="s">
        <v>359</v>
      </c>
      <c r="M23" s="2" t="s">
        <v>610</v>
      </c>
      <c r="N23" s="2" t="s">
        <v>610</v>
      </c>
    </row>
    <row r="24" spans="1:14" ht="12.75">
      <c r="A24" s="8">
        <v>19</v>
      </c>
      <c r="B24" s="42" t="s">
        <v>25</v>
      </c>
      <c r="C24" s="2" t="s">
        <v>103</v>
      </c>
      <c r="D24" s="5">
        <f t="shared" si="0"/>
        <v>1066</v>
      </c>
      <c r="E24" s="3">
        <v>1066</v>
      </c>
      <c r="F24" s="48">
        <v>0</v>
      </c>
      <c r="G24" s="3">
        <v>0</v>
      </c>
      <c r="H24" s="9"/>
      <c r="I24" s="5">
        <v>19</v>
      </c>
      <c r="J24" s="42" t="s">
        <v>340</v>
      </c>
      <c r="K24" s="2" t="s">
        <v>104</v>
      </c>
      <c r="L24" s="31" t="s">
        <v>362</v>
      </c>
      <c r="M24" s="2" t="s">
        <v>611</v>
      </c>
      <c r="N24" s="2" t="s">
        <v>611</v>
      </c>
    </row>
    <row r="25" spans="1:14" ht="12.75">
      <c r="A25" s="8">
        <v>20</v>
      </c>
      <c r="B25" s="42" t="s">
        <v>586</v>
      </c>
      <c r="C25" s="42" t="s">
        <v>103</v>
      </c>
      <c r="D25" s="5">
        <f t="shared" si="0"/>
        <v>1002</v>
      </c>
      <c r="E25" s="3">
        <v>0</v>
      </c>
      <c r="F25" s="48">
        <v>1002</v>
      </c>
      <c r="G25" s="3">
        <v>0</v>
      </c>
      <c r="H25" s="9"/>
      <c r="I25" s="43">
        <v>20</v>
      </c>
      <c r="J25" s="42" t="s">
        <v>345</v>
      </c>
      <c r="K25" s="2" t="s">
        <v>104</v>
      </c>
      <c r="L25" s="31" t="s">
        <v>361</v>
      </c>
      <c r="M25" s="2" t="s">
        <v>612</v>
      </c>
      <c r="N25" s="2" t="s">
        <v>612</v>
      </c>
    </row>
    <row r="26" spans="1:14" ht="12.75">
      <c r="A26" s="8">
        <v>21</v>
      </c>
      <c r="B26" s="42" t="s">
        <v>587</v>
      </c>
      <c r="C26" s="42" t="s">
        <v>101</v>
      </c>
      <c r="D26" s="5">
        <f t="shared" si="0"/>
        <v>987</v>
      </c>
      <c r="E26" s="3">
        <v>0</v>
      </c>
      <c r="F26" s="48">
        <v>987</v>
      </c>
      <c r="G26" s="3">
        <v>0</v>
      </c>
      <c r="H26" s="14"/>
      <c r="I26" s="5">
        <v>21</v>
      </c>
      <c r="J26" s="42" t="s">
        <v>591</v>
      </c>
      <c r="K26" s="42" t="s">
        <v>102</v>
      </c>
      <c r="M26" s="2" t="s">
        <v>613</v>
      </c>
      <c r="N26" s="2" t="s">
        <v>613</v>
      </c>
    </row>
    <row r="27" spans="1:14" ht="12.75">
      <c r="A27" s="8">
        <v>22</v>
      </c>
      <c r="B27" s="42" t="s">
        <v>588</v>
      </c>
      <c r="C27" s="42" t="s">
        <v>102</v>
      </c>
      <c r="D27" s="5">
        <f t="shared" si="0"/>
        <v>973</v>
      </c>
      <c r="E27" s="3">
        <v>0</v>
      </c>
      <c r="F27" s="48">
        <v>973</v>
      </c>
      <c r="G27" s="3">
        <v>0</v>
      </c>
      <c r="H27" s="14"/>
      <c r="I27" s="5">
        <v>22</v>
      </c>
      <c r="J27" s="42" t="s">
        <v>347</v>
      </c>
      <c r="K27" s="2" t="s">
        <v>100</v>
      </c>
      <c r="L27" s="31" t="s">
        <v>360</v>
      </c>
      <c r="M27" s="2" t="s">
        <v>615</v>
      </c>
      <c r="N27" s="31" t="s">
        <v>360</v>
      </c>
    </row>
    <row r="28" spans="1:14" ht="12.75">
      <c r="A28" s="8">
        <v>23</v>
      </c>
      <c r="B28" s="42" t="s">
        <v>589</v>
      </c>
      <c r="C28" s="42" t="s">
        <v>101</v>
      </c>
      <c r="D28" s="5">
        <f t="shared" si="0"/>
        <v>916</v>
      </c>
      <c r="E28" s="3">
        <v>0</v>
      </c>
      <c r="F28" s="48">
        <v>916</v>
      </c>
      <c r="G28" s="3">
        <v>0</v>
      </c>
      <c r="H28" s="14"/>
      <c r="I28" s="5">
        <v>23</v>
      </c>
      <c r="J28" s="42" t="s">
        <v>592</v>
      </c>
      <c r="K28" s="42" t="s">
        <v>102</v>
      </c>
      <c r="M28" s="2" t="s">
        <v>614</v>
      </c>
      <c r="N28" s="2" t="s">
        <v>614</v>
      </c>
    </row>
    <row r="29" spans="1:14" ht="12.75">
      <c r="A29" s="8">
        <v>24</v>
      </c>
      <c r="B29" s="42" t="s">
        <v>590</v>
      </c>
      <c r="C29" s="42" t="s">
        <v>102</v>
      </c>
      <c r="D29" s="5">
        <f t="shared" si="0"/>
        <v>854</v>
      </c>
      <c r="E29" s="3">
        <v>0</v>
      </c>
      <c r="F29" s="48">
        <v>854</v>
      </c>
      <c r="G29" s="3">
        <v>0</v>
      </c>
      <c r="H29" s="14"/>
      <c r="I29" s="5">
        <v>24</v>
      </c>
      <c r="J29" s="42" t="s">
        <v>346</v>
      </c>
      <c r="K29" s="2" t="s">
        <v>101</v>
      </c>
      <c r="L29" s="31" t="s">
        <v>363</v>
      </c>
      <c r="M29" s="2" t="s">
        <v>616</v>
      </c>
      <c r="N29" s="2" t="s">
        <v>616</v>
      </c>
    </row>
    <row r="30" spans="1:14" ht="12.75">
      <c r="A30" s="8">
        <v>25</v>
      </c>
      <c r="B30" s="42" t="s">
        <v>591</v>
      </c>
      <c r="C30" s="42" t="s">
        <v>102</v>
      </c>
      <c r="D30" s="5">
        <f t="shared" si="0"/>
        <v>840</v>
      </c>
      <c r="E30" s="3">
        <v>0</v>
      </c>
      <c r="F30" s="48">
        <v>840</v>
      </c>
      <c r="G30" s="3">
        <v>0</v>
      </c>
      <c r="H30" s="14"/>
      <c r="I30" s="5">
        <v>25</v>
      </c>
      <c r="J30" s="42" t="s">
        <v>337</v>
      </c>
      <c r="K30" s="2" t="s">
        <v>100</v>
      </c>
      <c r="L30" s="31" t="s">
        <v>364</v>
      </c>
      <c r="M30" s="2" t="s">
        <v>617</v>
      </c>
      <c r="N30" s="31" t="s">
        <v>364</v>
      </c>
    </row>
    <row r="31" spans="1:14" ht="12.75">
      <c r="A31" s="8">
        <v>26</v>
      </c>
      <c r="B31" s="42" t="s">
        <v>344</v>
      </c>
      <c r="C31" s="2" t="s">
        <v>104</v>
      </c>
      <c r="D31" s="5">
        <f t="shared" si="0"/>
        <v>824</v>
      </c>
      <c r="E31" s="3">
        <v>824</v>
      </c>
      <c r="F31" s="48">
        <v>0</v>
      </c>
      <c r="G31" s="3">
        <v>0</v>
      </c>
      <c r="H31" s="14"/>
      <c r="I31" s="5">
        <v>26</v>
      </c>
      <c r="J31" s="42" t="s">
        <v>28</v>
      </c>
      <c r="K31" s="2" t="s">
        <v>102</v>
      </c>
      <c r="L31" s="31" t="s">
        <v>365</v>
      </c>
      <c r="N31" s="31" t="s">
        <v>365</v>
      </c>
    </row>
    <row r="32" spans="1:9" ht="12.75">
      <c r="A32" s="8">
        <v>27</v>
      </c>
      <c r="B32" s="42" t="s">
        <v>592</v>
      </c>
      <c r="C32" s="42" t="s">
        <v>102</v>
      </c>
      <c r="D32" s="5">
        <f t="shared" si="0"/>
        <v>814</v>
      </c>
      <c r="E32" s="3">
        <v>0</v>
      </c>
      <c r="F32" s="48">
        <v>814</v>
      </c>
      <c r="G32" s="3">
        <v>0</v>
      </c>
      <c r="I32" s="5"/>
    </row>
    <row r="33" spans="1:9" ht="12.75">
      <c r="A33" s="8">
        <v>28</v>
      </c>
      <c r="B33" s="42" t="s">
        <v>593</v>
      </c>
      <c r="C33" s="42" t="s">
        <v>102</v>
      </c>
      <c r="D33" s="5">
        <f t="shared" si="0"/>
        <v>731</v>
      </c>
      <c r="E33" s="3">
        <v>0</v>
      </c>
      <c r="F33" s="48">
        <v>731</v>
      </c>
      <c r="G33" s="3">
        <v>0</v>
      </c>
      <c r="I33" s="5"/>
    </row>
    <row r="34" spans="1:9" ht="12.75">
      <c r="A34" s="8">
        <v>29</v>
      </c>
      <c r="B34" s="42" t="s">
        <v>28</v>
      </c>
      <c r="C34" s="2" t="s">
        <v>102</v>
      </c>
      <c r="D34" s="5">
        <f t="shared" si="0"/>
        <v>491</v>
      </c>
      <c r="E34" s="3">
        <v>491</v>
      </c>
      <c r="F34" s="48">
        <v>0</v>
      </c>
      <c r="G34" s="3">
        <v>0</v>
      </c>
      <c r="I34" s="5"/>
    </row>
    <row r="35" spans="1:9" ht="12.75">
      <c r="A35" s="8"/>
      <c r="D35" s="5"/>
      <c r="F35" s="5"/>
      <c r="I35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9">
      <selection activeCell="E41" sqref="E41"/>
    </sheetView>
  </sheetViews>
  <sheetFormatPr defaultColWidth="9.00390625" defaultRowHeight="12.75"/>
  <cols>
    <col min="1" max="1" width="3.625" style="2" customWidth="1"/>
    <col min="2" max="2" width="27.25390625" style="2" customWidth="1"/>
    <col min="3" max="3" width="18.125" style="2" customWidth="1"/>
    <col min="4" max="4" width="6.875" style="3" bestFit="1" customWidth="1"/>
    <col min="5" max="5" width="9.00390625" style="17" bestFit="1" customWidth="1"/>
    <col min="6" max="7" width="8.875" style="3" bestFit="1" customWidth="1"/>
    <col min="8" max="8" width="2.625" style="2" customWidth="1"/>
    <col min="9" max="9" width="3.625" style="2" customWidth="1"/>
    <col min="10" max="10" width="18.875" style="2" bestFit="1" customWidth="1"/>
    <col min="11" max="11" width="8.50390625" style="2" bestFit="1" customWidth="1"/>
    <col min="12" max="12" width="9.00390625" style="12" bestFit="1" customWidth="1"/>
    <col min="13" max="13" width="8.875" style="3" bestFit="1" customWidth="1"/>
    <col min="14" max="14" width="9.875" style="2" bestFit="1" customWidth="1"/>
    <col min="15" max="16384" width="9.00390625" style="2" customWidth="1"/>
  </cols>
  <sheetData>
    <row r="1" spans="1:12" ht="12.75">
      <c r="A1" s="4" t="s">
        <v>57</v>
      </c>
      <c r="I1" s="4"/>
      <c r="L1" s="13"/>
    </row>
    <row r="2" spans="9:12" ht="12.75">
      <c r="I2" s="40" t="s">
        <v>149</v>
      </c>
      <c r="L2" s="13" t="s">
        <v>8</v>
      </c>
    </row>
    <row r="3" spans="1:14" ht="12.75">
      <c r="A3" s="40" t="s">
        <v>149</v>
      </c>
      <c r="I3" s="4" t="s">
        <v>1</v>
      </c>
      <c r="J3" s="4" t="s">
        <v>3</v>
      </c>
      <c r="K3" s="4" t="s">
        <v>4</v>
      </c>
      <c r="N3" s="4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9</v>
      </c>
      <c r="E4" s="6">
        <v>40642</v>
      </c>
      <c r="F4" s="6">
        <v>40684</v>
      </c>
      <c r="G4" s="6">
        <v>40719</v>
      </c>
      <c r="L4" s="6">
        <v>40642</v>
      </c>
      <c r="M4" s="6">
        <v>40684</v>
      </c>
      <c r="N4" s="4" t="s">
        <v>7</v>
      </c>
    </row>
    <row r="5" spans="12:13" ht="12.75">
      <c r="L5" s="6"/>
      <c r="M5" s="6"/>
    </row>
    <row r="6" spans="1:14" ht="12.75">
      <c r="A6" s="8">
        <v>1</v>
      </c>
      <c r="B6" s="42" t="s">
        <v>42</v>
      </c>
      <c r="C6" s="2" t="s">
        <v>102</v>
      </c>
      <c r="D6" s="5">
        <f aca="true" t="shared" si="0" ref="D6:D39">SUM(E6:G6)-MIN(E6:G6)</f>
        <v>2765</v>
      </c>
      <c r="E6" s="48">
        <v>1328</v>
      </c>
      <c r="F6" s="48">
        <v>1437</v>
      </c>
      <c r="G6" s="43">
        <v>0</v>
      </c>
      <c r="I6" s="5">
        <v>1</v>
      </c>
      <c r="J6" s="42" t="s">
        <v>174</v>
      </c>
      <c r="K6" s="2" t="s">
        <v>104</v>
      </c>
      <c r="L6" s="23" t="s">
        <v>175</v>
      </c>
      <c r="M6" s="23" t="s">
        <v>454</v>
      </c>
      <c r="N6" s="23" t="s">
        <v>175</v>
      </c>
    </row>
    <row r="7" spans="1:14" ht="12.75">
      <c r="A7" s="8">
        <v>2</v>
      </c>
      <c r="B7" s="42" t="s">
        <v>150</v>
      </c>
      <c r="C7" s="2" t="s">
        <v>102</v>
      </c>
      <c r="D7" s="5">
        <f t="shared" si="0"/>
        <v>2719</v>
      </c>
      <c r="E7" s="48">
        <v>1364</v>
      </c>
      <c r="F7" s="48">
        <v>1355</v>
      </c>
      <c r="G7" s="43">
        <v>0</v>
      </c>
      <c r="I7" s="5">
        <v>2</v>
      </c>
      <c r="J7" s="42" t="s">
        <v>168</v>
      </c>
      <c r="K7" s="2" t="s">
        <v>101</v>
      </c>
      <c r="L7" s="23" t="s">
        <v>177</v>
      </c>
      <c r="M7" s="23" t="s">
        <v>455</v>
      </c>
      <c r="N7" s="23" t="s">
        <v>455</v>
      </c>
    </row>
    <row r="8" spans="1:14" ht="12.75">
      <c r="A8" s="8">
        <v>3</v>
      </c>
      <c r="B8" s="42" t="s">
        <v>151</v>
      </c>
      <c r="C8" s="2" t="s">
        <v>100</v>
      </c>
      <c r="D8" s="5">
        <f t="shared" si="0"/>
        <v>2529</v>
      </c>
      <c r="E8" s="48">
        <v>1267</v>
      </c>
      <c r="F8" s="48">
        <v>1262</v>
      </c>
      <c r="G8" s="43">
        <v>0</v>
      </c>
      <c r="I8" s="5">
        <v>3</v>
      </c>
      <c r="J8" s="42" t="s">
        <v>42</v>
      </c>
      <c r="K8" s="2" t="s">
        <v>102</v>
      </c>
      <c r="L8" s="23" t="s">
        <v>176</v>
      </c>
      <c r="M8" s="23" t="s">
        <v>456</v>
      </c>
      <c r="N8" s="23" t="s">
        <v>456</v>
      </c>
    </row>
    <row r="9" spans="1:14" ht="12.75">
      <c r="A9" s="8">
        <v>4</v>
      </c>
      <c r="B9" s="42" t="s">
        <v>156</v>
      </c>
      <c r="C9" s="2" t="s">
        <v>101</v>
      </c>
      <c r="D9" s="5">
        <f t="shared" si="0"/>
        <v>2359</v>
      </c>
      <c r="E9" s="48">
        <v>1137</v>
      </c>
      <c r="F9" s="48">
        <v>1222</v>
      </c>
      <c r="G9" s="43">
        <v>0</v>
      </c>
      <c r="I9" s="5">
        <v>4</v>
      </c>
      <c r="J9" s="42" t="s">
        <v>154</v>
      </c>
      <c r="K9" s="2" t="s">
        <v>104</v>
      </c>
      <c r="L9" s="23" t="s">
        <v>178</v>
      </c>
      <c r="M9" s="35"/>
      <c r="N9" s="23" t="s">
        <v>178</v>
      </c>
    </row>
    <row r="10" spans="1:14" ht="12.75">
      <c r="A10" s="8">
        <v>5</v>
      </c>
      <c r="B10" s="42" t="s">
        <v>152</v>
      </c>
      <c r="C10" s="2" t="s">
        <v>101</v>
      </c>
      <c r="D10" s="5">
        <f t="shared" si="0"/>
        <v>2352</v>
      </c>
      <c r="E10" s="48">
        <v>1199</v>
      </c>
      <c r="F10" s="48">
        <v>1153</v>
      </c>
      <c r="G10" s="43">
        <v>0</v>
      </c>
      <c r="I10" s="5">
        <v>5</v>
      </c>
      <c r="J10" s="42" t="s">
        <v>152</v>
      </c>
      <c r="K10" s="2" t="s">
        <v>101</v>
      </c>
      <c r="L10" s="23" t="s">
        <v>179</v>
      </c>
      <c r="M10" s="23" t="s">
        <v>457</v>
      </c>
      <c r="N10" s="23" t="s">
        <v>179</v>
      </c>
    </row>
    <row r="11" spans="1:14" ht="12.75">
      <c r="A11" s="8">
        <v>6</v>
      </c>
      <c r="B11" s="42" t="s">
        <v>153</v>
      </c>
      <c r="C11" s="2" t="s">
        <v>101</v>
      </c>
      <c r="D11" s="5">
        <f t="shared" si="0"/>
        <v>2334</v>
      </c>
      <c r="E11" s="48">
        <v>1148</v>
      </c>
      <c r="F11" s="48">
        <v>1186</v>
      </c>
      <c r="G11" s="43">
        <v>0</v>
      </c>
      <c r="I11" s="5">
        <v>6</v>
      </c>
      <c r="J11" s="42" t="s">
        <v>150</v>
      </c>
      <c r="K11" s="2" t="s">
        <v>102</v>
      </c>
      <c r="L11" s="23" t="s">
        <v>180</v>
      </c>
      <c r="M11" s="23" t="s">
        <v>458</v>
      </c>
      <c r="N11" s="23" t="s">
        <v>180</v>
      </c>
    </row>
    <row r="12" spans="1:14" ht="12.75">
      <c r="A12" s="8">
        <v>7</v>
      </c>
      <c r="B12" s="42" t="s">
        <v>155</v>
      </c>
      <c r="C12" s="2" t="s">
        <v>101</v>
      </c>
      <c r="D12" s="5">
        <f t="shared" si="0"/>
        <v>2266</v>
      </c>
      <c r="E12" s="48">
        <v>1137</v>
      </c>
      <c r="F12" s="48">
        <v>1129</v>
      </c>
      <c r="G12" s="43">
        <v>0</v>
      </c>
      <c r="I12" s="5">
        <v>7</v>
      </c>
      <c r="J12" s="42" t="s">
        <v>151</v>
      </c>
      <c r="K12" s="2" t="s">
        <v>100</v>
      </c>
      <c r="L12" s="23" t="s">
        <v>90</v>
      </c>
      <c r="M12" s="23" t="s">
        <v>459</v>
      </c>
      <c r="N12" s="23" t="s">
        <v>459</v>
      </c>
    </row>
    <row r="13" spans="1:14" ht="12.75">
      <c r="A13" s="8">
        <v>8</v>
      </c>
      <c r="B13" s="42" t="s">
        <v>45</v>
      </c>
      <c r="C13" s="2" t="s">
        <v>102</v>
      </c>
      <c r="D13" s="5">
        <f t="shared" si="0"/>
        <v>2263</v>
      </c>
      <c r="E13" s="48">
        <v>1139</v>
      </c>
      <c r="F13" s="48">
        <v>1124</v>
      </c>
      <c r="G13" s="43">
        <v>0</v>
      </c>
      <c r="I13" s="5">
        <v>8</v>
      </c>
      <c r="J13" s="42" t="s">
        <v>163</v>
      </c>
      <c r="K13" s="2" t="s">
        <v>102</v>
      </c>
      <c r="L13" s="23" t="s">
        <v>182</v>
      </c>
      <c r="M13" s="23" t="s">
        <v>460</v>
      </c>
      <c r="N13" s="23" t="s">
        <v>460</v>
      </c>
    </row>
    <row r="14" spans="1:14" ht="12.75">
      <c r="A14" s="8">
        <v>9</v>
      </c>
      <c r="B14" s="42" t="s">
        <v>160</v>
      </c>
      <c r="C14" s="2" t="s">
        <v>104</v>
      </c>
      <c r="D14" s="5">
        <f t="shared" si="0"/>
        <v>2154</v>
      </c>
      <c r="E14" s="48">
        <v>1050</v>
      </c>
      <c r="F14" s="48">
        <v>1104</v>
      </c>
      <c r="G14" s="43">
        <v>0</v>
      </c>
      <c r="I14" s="5">
        <v>9</v>
      </c>
      <c r="J14" s="42" t="s">
        <v>159</v>
      </c>
      <c r="K14" s="2" t="s">
        <v>104</v>
      </c>
      <c r="L14" s="23" t="s">
        <v>181</v>
      </c>
      <c r="M14" s="23" t="s">
        <v>461</v>
      </c>
      <c r="N14" s="23" t="s">
        <v>181</v>
      </c>
    </row>
    <row r="15" spans="1:14" ht="12.75">
      <c r="A15" s="8">
        <v>10</v>
      </c>
      <c r="B15" s="42" t="s">
        <v>159</v>
      </c>
      <c r="C15" s="2" t="s">
        <v>104</v>
      </c>
      <c r="D15" s="5">
        <f t="shared" si="0"/>
        <v>2107</v>
      </c>
      <c r="E15" s="48">
        <v>1064</v>
      </c>
      <c r="F15" s="48">
        <v>1043</v>
      </c>
      <c r="G15" s="43">
        <v>0</v>
      </c>
      <c r="I15" s="5">
        <v>10</v>
      </c>
      <c r="J15" s="42" t="s">
        <v>157</v>
      </c>
      <c r="K15" s="2" t="s">
        <v>104</v>
      </c>
      <c r="L15" s="23" t="s">
        <v>183</v>
      </c>
      <c r="M15" s="51"/>
      <c r="N15" s="23" t="s">
        <v>183</v>
      </c>
    </row>
    <row r="16" spans="1:14" ht="12.75">
      <c r="A16" s="8">
        <v>11</v>
      </c>
      <c r="B16" s="42" t="s">
        <v>158</v>
      </c>
      <c r="C16" s="2" t="s">
        <v>102</v>
      </c>
      <c r="D16" s="5">
        <f t="shared" si="0"/>
        <v>2066</v>
      </c>
      <c r="E16" s="48">
        <v>1066</v>
      </c>
      <c r="F16" s="48">
        <v>1000</v>
      </c>
      <c r="G16" s="43">
        <v>0</v>
      </c>
      <c r="I16" s="5">
        <v>11</v>
      </c>
      <c r="J16" s="42" t="s">
        <v>450</v>
      </c>
      <c r="K16" s="42" t="s">
        <v>101</v>
      </c>
      <c r="L16" s="23"/>
      <c r="M16" s="23" t="s">
        <v>462</v>
      </c>
      <c r="N16" s="23" t="s">
        <v>462</v>
      </c>
    </row>
    <row r="17" spans="1:14" ht="12.75">
      <c r="A17" s="8">
        <v>12</v>
      </c>
      <c r="B17" s="42" t="s">
        <v>162</v>
      </c>
      <c r="C17" s="2" t="s">
        <v>104</v>
      </c>
      <c r="D17" s="5">
        <f t="shared" si="0"/>
        <v>2055</v>
      </c>
      <c r="E17" s="48">
        <v>1009</v>
      </c>
      <c r="F17" s="48">
        <v>1046</v>
      </c>
      <c r="G17" s="43">
        <v>0</v>
      </c>
      <c r="I17" s="5">
        <v>12</v>
      </c>
      <c r="J17" s="42" t="s">
        <v>155</v>
      </c>
      <c r="K17" s="2" t="s">
        <v>101</v>
      </c>
      <c r="L17" s="23" t="s">
        <v>184</v>
      </c>
      <c r="M17" s="23" t="s">
        <v>463</v>
      </c>
      <c r="N17" s="23" t="s">
        <v>463</v>
      </c>
    </row>
    <row r="18" spans="1:14" ht="12.75">
      <c r="A18" s="8">
        <v>13</v>
      </c>
      <c r="B18" s="42" t="s">
        <v>168</v>
      </c>
      <c r="C18" s="2" t="s">
        <v>101</v>
      </c>
      <c r="D18" s="5">
        <f t="shared" si="0"/>
        <v>1995</v>
      </c>
      <c r="E18" s="48">
        <v>943</v>
      </c>
      <c r="F18" s="48">
        <v>1052</v>
      </c>
      <c r="G18" s="43">
        <v>0</v>
      </c>
      <c r="I18" s="5">
        <v>13</v>
      </c>
      <c r="J18" s="42" t="s">
        <v>153</v>
      </c>
      <c r="K18" s="2" t="s">
        <v>101</v>
      </c>
      <c r="L18" s="23"/>
      <c r="M18" s="23" t="s">
        <v>464</v>
      </c>
      <c r="N18" s="23" t="s">
        <v>464</v>
      </c>
    </row>
    <row r="19" spans="1:14" ht="12.75">
      <c r="A19" s="8">
        <v>14</v>
      </c>
      <c r="B19" s="42" t="s">
        <v>164</v>
      </c>
      <c r="C19" s="2" t="s">
        <v>104</v>
      </c>
      <c r="D19" s="5">
        <f>SUM(E19:G19)-MIN(E19:G19)</f>
        <v>1963</v>
      </c>
      <c r="E19" s="48">
        <v>983</v>
      </c>
      <c r="F19" s="48">
        <v>980</v>
      </c>
      <c r="G19" s="43">
        <v>0</v>
      </c>
      <c r="I19" s="5">
        <v>14</v>
      </c>
      <c r="J19" s="42" t="s">
        <v>158</v>
      </c>
      <c r="K19" s="2" t="s">
        <v>102</v>
      </c>
      <c r="L19" s="23" t="s">
        <v>192</v>
      </c>
      <c r="M19" s="23" t="s">
        <v>465</v>
      </c>
      <c r="N19" s="23" t="s">
        <v>465</v>
      </c>
    </row>
    <row r="20" spans="1:14" ht="12.75">
      <c r="A20" s="8">
        <v>15</v>
      </c>
      <c r="B20" s="59" t="s">
        <v>163</v>
      </c>
      <c r="C20" s="59" t="s">
        <v>102</v>
      </c>
      <c r="D20" s="60">
        <f>SUM(E20:G20)-MIN(E20:G20)</f>
        <v>1929</v>
      </c>
      <c r="E20" s="61">
        <v>983</v>
      </c>
      <c r="F20" s="61">
        <v>946</v>
      </c>
      <c r="G20" s="43">
        <v>0</v>
      </c>
      <c r="I20" s="5">
        <v>15</v>
      </c>
      <c r="J20" s="42" t="s">
        <v>169</v>
      </c>
      <c r="K20" s="2" t="s">
        <v>104</v>
      </c>
      <c r="L20" s="23" t="s">
        <v>185</v>
      </c>
      <c r="M20" s="23" t="s">
        <v>466</v>
      </c>
      <c r="N20" s="23" t="s">
        <v>185</v>
      </c>
    </row>
    <row r="21" spans="1:14" ht="12.75">
      <c r="A21" s="8">
        <v>16</v>
      </c>
      <c r="B21" s="42" t="s">
        <v>161</v>
      </c>
      <c r="C21" s="2" t="s">
        <v>102</v>
      </c>
      <c r="D21" s="5">
        <f t="shared" si="0"/>
        <v>1889</v>
      </c>
      <c r="E21" s="48">
        <v>1045</v>
      </c>
      <c r="F21" s="48">
        <v>844</v>
      </c>
      <c r="G21" s="43">
        <v>0</v>
      </c>
      <c r="I21" s="5">
        <v>16</v>
      </c>
      <c r="J21" s="42" t="s">
        <v>156</v>
      </c>
      <c r="K21" s="2" t="s">
        <v>101</v>
      </c>
      <c r="L21" s="23" t="s">
        <v>187</v>
      </c>
      <c r="M21" s="23" t="s">
        <v>467</v>
      </c>
      <c r="N21" s="23" t="s">
        <v>467</v>
      </c>
    </row>
    <row r="22" spans="1:14" ht="12.75">
      <c r="A22" s="8">
        <v>17</v>
      </c>
      <c r="B22" s="42" t="s">
        <v>166</v>
      </c>
      <c r="C22" s="2" t="s">
        <v>100</v>
      </c>
      <c r="D22" s="5">
        <f t="shared" si="0"/>
        <v>1886</v>
      </c>
      <c r="E22" s="48">
        <v>954</v>
      </c>
      <c r="F22" s="48">
        <v>932</v>
      </c>
      <c r="G22" s="43">
        <v>0</v>
      </c>
      <c r="I22" s="5">
        <v>17</v>
      </c>
      <c r="J22" s="42" t="s">
        <v>161</v>
      </c>
      <c r="K22" s="2" t="s">
        <v>102</v>
      </c>
      <c r="L22" s="23" t="s">
        <v>186</v>
      </c>
      <c r="M22" s="35"/>
      <c r="N22" s="23" t="s">
        <v>186</v>
      </c>
    </row>
    <row r="23" spans="1:14" ht="12.75">
      <c r="A23" s="8">
        <v>18</v>
      </c>
      <c r="B23" s="42" t="s">
        <v>167</v>
      </c>
      <c r="C23" s="2" t="s">
        <v>104</v>
      </c>
      <c r="D23" s="5">
        <f t="shared" si="0"/>
        <v>1821</v>
      </c>
      <c r="E23" s="48">
        <v>953</v>
      </c>
      <c r="F23" s="48">
        <v>868</v>
      </c>
      <c r="G23" s="43">
        <v>0</v>
      </c>
      <c r="I23" s="5">
        <f>I22+1</f>
        <v>18</v>
      </c>
      <c r="J23" s="42" t="s">
        <v>43</v>
      </c>
      <c r="K23" s="2" t="s">
        <v>102</v>
      </c>
      <c r="L23" s="23" t="s">
        <v>193</v>
      </c>
      <c r="M23" s="23" t="s">
        <v>468</v>
      </c>
      <c r="N23" s="23" t="s">
        <v>468</v>
      </c>
    </row>
    <row r="24" spans="1:14" ht="12.75">
      <c r="A24" s="8">
        <f>A23+1</f>
        <v>19</v>
      </c>
      <c r="B24" s="42" t="s">
        <v>43</v>
      </c>
      <c r="C24" s="2" t="s">
        <v>102</v>
      </c>
      <c r="D24" s="5">
        <f t="shared" si="0"/>
        <v>1807</v>
      </c>
      <c r="E24" s="48">
        <v>805</v>
      </c>
      <c r="F24" s="48">
        <v>1002</v>
      </c>
      <c r="G24" s="43">
        <v>0</v>
      </c>
      <c r="I24" s="5">
        <f aca="true" t="shared" si="1" ref="I24:I30">I23+1</f>
        <v>19</v>
      </c>
      <c r="J24" s="42" t="s">
        <v>160</v>
      </c>
      <c r="K24" s="2" t="s">
        <v>104</v>
      </c>
      <c r="L24" s="23" t="s">
        <v>188</v>
      </c>
      <c r="M24" s="23" t="s">
        <v>469</v>
      </c>
      <c r="N24" s="23" t="s">
        <v>188</v>
      </c>
    </row>
    <row r="25" spans="1:14" ht="12.75">
      <c r="A25" s="8">
        <f aca="true" t="shared" si="2" ref="A25:A30">A24+1</f>
        <v>20</v>
      </c>
      <c r="B25" s="42" t="s">
        <v>169</v>
      </c>
      <c r="C25" s="2" t="s">
        <v>104</v>
      </c>
      <c r="D25" s="5">
        <f t="shared" si="0"/>
        <v>1780</v>
      </c>
      <c r="E25" s="48">
        <v>884</v>
      </c>
      <c r="F25" s="48">
        <v>896</v>
      </c>
      <c r="G25" s="43">
        <v>0</v>
      </c>
      <c r="I25" s="5">
        <f t="shared" si="1"/>
        <v>20</v>
      </c>
      <c r="J25" s="42" t="s">
        <v>44</v>
      </c>
      <c r="K25" s="2" t="s">
        <v>102</v>
      </c>
      <c r="L25" s="23" t="s">
        <v>189</v>
      </c>
      <c r="M25" s="35"/>
      <c r="N25" s="23" t="s">
        <v>189</v>
      </c>
    </row>
    <row r="26" spans="1:14" ht="12.75">
      <c r="A26" s="8">
        <f t="shared" si="2"/>
        <v>21</v>
      </c>
      <c r="B26" s="42" t="s">
        <v>453</v>
      </c>
      <c r="C26" s="2" t="s">
        <v>100</v>
      </c>
      <c r="D26" s="5">
        <f t="shared" si="0"/>
        <v>1147</v>
      </c>
      <c r="E26" s="48">
        <v>614</v>
      </c>
      <c r="F26" s="48">
        <v>533</v>
      </c>
      <c r="G26" s="43">
        <v>0</v>
      </c>
      <c r="I26" s="5">
        <f t="shared" si="1"/>
        <v>21</v>
      </c>
      <c r="J26" s="42" t="s">
        <v>46</v>
      </c>
      <c r="K26" s="2" t="s">
        <v>102</v>
      </c>
      <c r="L26" s="23" t="s">
        <v>190</v>
      </c>
      <c r="M26" s="35"/>
      <c r="N26" s="23" t="s">
        <v>190</v>
      </c>
    </row>
    <row r="27" spans="1:14" ht="12.75">
      <c r="A27" s="8">
        <f t="shared" si="2"/>
        <v>22</v>
      </c>
      <c r="B27" s="42" t="s">
        <v>154</v>
      </c>
      <c r="C27" s="2" t="s">
        <v>104</v>
      </c>
      <c r="D27" s="5">
        <f t="shared" si="0"/>
        <v>1145</v>
      </c>
      <c r="E27" s="48">
        <v>1145</v>
      </c>
      <c r="F27" s="48">
        <v>0</v>
      </c>
      <c r="G27" s="43">
        <v>0</v>
      </c>
      <c r="I27" s="5">
        <f t="shared" si="1"/>
        <v>22</v>
      </c>
      <c r="J27" s="42" t="s">
        <v>167</v>
      </c>
      <c r="K27" s="2" t="s">
        <v>104</v>
      </c>
      <c r="L27" s="23" t="s">
        <v>191</v>
      </c>
      <c r="M27" s="23" t="s">
        <v>471</v>
      </c>
      <c r="N27" s="23" t="s">
        <v>191</v>
      </c>
    </row>
    <row r="28" spans="1:14" ht="12.75">
      <c r="A28" s="8">
        <f t="shared" si="2"/>
        <v>23</v>
      </c>
      <c r="B28" s="42" t="s">
        <v>174</v>
      </c>
      <c r="C28" s="42" t="s">
        <v>104</v>
      </c>
      <c r="D28" s="5">
        <f t="shared" si="0"/>
        <v>1098</v>
      </c>
      <c r="E28" s="48">
        <v>0</v>
      </c>
      <c r="F28" s="48">
        <v>1098</v>
      </c>
      <c r="G28" s="43">
        <v>0</v>
      </c>
      <c r="I28" s="5">
        <f t="shared" si="1"/>
        <v>23</v>
      </c>
      <c r="J28" s="42" t="s">
        <v>173</v>
      </c>
      <c r="K28" s="2" t="s">
        <v>100</v>
      </c>
      <c r="L28" s="23" t="s">
        <v>194</v>
      </c>
      <c r="M28" s="35"/>
      <c r="N28" s="23" t="s">
        <v>194</v>
      </c>
    </row>
    <row r="29" spans="1:14" ht="12.75">
      <c r="A29" s="8">
        <f t="shared" si="2"/>
        <v>24</v>
      </c>
      <c r="B29" s="42" t="s">
        <v>157</v>
      </c>
      <c r="C29" s="2" t="s">
        <v>104</v>
      </c>
      <c r="D29" s="5">
        <f t="shared" si="0"/>
        <v>1072</v>
      </c>
      <c r="E29" s="48">
        <v>1072</v>
      </c>
      <c r="F29" s="48">
        <v>0</v>
      </c>
      <c r="G29" s="43">
        <v>0</v>
      </c>
      <c r="I29" s="5">
        <f t="shared" si="1"/>
        <v>24</v>
      </c>
      <c r="J29" s="42" t="s">
        <v>164</v>
      </c>
      <c r="K29" s="2" t="s">
        <v>104</v>
      </c>
      <c r="L29" s="23" t="s">
        <v>195</v>
      </c>
      <c r="M29" s="23" t="s">
        <v>470</v>
      </c>
      <c r="N29" s="23" t="s">
        <v>195</v>
      </c>
    </row>
    <row r="30" spans="1:14" ht="12.75">
      <c r="A30" s="8">
        <f t="shared" si="2"/>
        <v>25</v>
      </c>
      <c r="B30" s="42" t="s">
        <v>44</v>
      </c>
      <c r="C30" s="2" t="s">
        <v>102</v>
      </c>
      <c r="D30" s="5">
        <f t="shared" si="0"/>
        <v>979</v>
      </c>
      <c r="E30" s="48">
        <v>979</v>
      </c>
      <c r="F30" s="48">
        <v>0</v>
      </c>
      <c r="G30" s="43">
        <v>0</v>
      </c>
      <c r="I30" s="5">
        <f t="shared" si="1"/>
        <v>25</v>
      </c>
      <c r="J30" s="42" t="s">
        <v>162</v>
      </c>
      <c r="K30" s="2" t="s">
        <v>104</v>
      </c>
      <c r="L30" s="23" t="s">
        <v>196</v>
      </c>
      <c r="M30" s="23" t="s">
        <v>474</v>
      </c>
      <c r="N30" s="23" t="s">
        <v>196</v>
      </c>
    </row>
    <row r="31" spans="1:14" ht="12.75">
      <c r="A31" s="8">
        <v>26</v>
      </c>
      <c r="B31" s="42" t="s">
        <v>165</v>
      </c>
      <c r="C31" s="2" t="s">
        <v>104</v>
      </c>
      <c r="D31" s="5">
        <f t="shared" si="0"/>
        <v>956</v>
      </c>
      <c r="E31" s="48">
        <v>956</v>
      </c>
      <c r="F31" s="43">
        <v>0</v>
      </c>
      <c r="G31" s="43">
        <v>0</v>
      </c>
      <c r="I31" s="5">
        <v>26</v>
      </c>
      <c r="J31" s="42" t="s">
        <v>166</v>
      </c>
      <c r="K31" s="2" t="s">
        <v>100</v>
      </c>
      <c r="L31" s="23" t="s">
        <v>197</v>
      </c>
      <c r="M31" s="23" t="s">
        <v>472</v>
      </c>
      <c r="N31" s="23" t="s">
        <v>197</v>
      </c>
    </row>
    <row r="32" spans="1:14" ht="12.75">
      <c r="A32" s="8">
        <v>27</v>
      </c>
      <c r="B32" s="42" t="s">
        <v>170</v>
      </c>
      <c r="C32" s="2" t="s">
        <v>104</v>
      </c>
      <c r="D32" s="5">
        <f t="shared" si="0"/>
        <v>880</v>
      </c>
      <c r="E32" s="48">
        <v>880</v>
      </c>
      <c r="F32" s="48">
        <v>0</v>
      </c>
      <c r="G32" s="43">
        <v>0</v>
      </c>
      <c r="I32" s="5">
        <v>27</v>
      </c>
      <c r="J32" s="42" t="s">
        <v>171</v>
      </c>
      <c r="K32" s="2" t="s">
        <v>104</v>
      </c>
      <c r="L32" s="23" t="s">
        <v>198</v>
      </c>
      <c r="M32" s="35"/>
      <c r="N32" s="23" t="s">
        <v>198</v>
      </c>
    </row>
    <row r="33" spans="1:14" ht="12.75">
      <c r="A33" s="8">
        <v>28</v>
      </c>
      <c r="B33" s="42" t="s">
        <v>46</v>
      </c>
      <c r="C33" s="2" t="s">
        <v>102</v>
      </c>
      <c r="D33" s="5">
        <f t="shared" si="0"/>
        <v>810</v>
      </c>
      <c r="E33" s="48">
        <v>810</v>
      </c>
      <c r="F33" s="43">
        <v>0</v>
      </c>
      <c r="G33" s="43">
        <v>0</v>
      </c>
      <c r="I33" s="5">
        <v>28</v>
      </c>
      <c r="J33" s="42" t="s">
        <v>172</v>
      </c>
      <c r="K33" s="2" t="s">
        <v>104</v>
      </c>
      <c r="L33" s="23" t="s">
        <v>199</v>
      </c>
      <c r="M33" s="51"/>
      <c r="N33" s="23" t="s">
        <v>199</v>
      </c>
    </row>
    <row r="34" spans="1:14" ht="12.75">
      <c r="A34" s="8">
        <v>29</v>
      </c>
      <c r="B34" s="42" t="s">
        <v>450</v>
      </c>
      <c r="C34" s="42" t="s">
        <v>101</v>
      </c>
      <c r="D34" s="5">
        <f t="shared" si="0"/>
        <v>781</v>
      </c>
      <c r="E34" s="48">
        <v>0</v>
      </c>
      <c r="F34" s="48">
        <v>781</v>
      </c>
      <c r="G34" s="43">
        <v>0</v>
      </c>
      <c r="I34" s="5">
        <v>29</v>
      </c>
      <c r="J34" s="42" t="s">
        <v>45</v>
      </c>
      <c r="K34" s="2" t="s">
        <v>102</v>
      </c>
      <c r="L34" s="23" t="s">
        <v>200</v>
      </c>
      <c r="M34" s="52"/>
      <c r="N34" s="23" t="s">
        <v>200</v>
      </c>
    </row>
    <row r="35" spans="1:14" ht="12.75">
      <c r="A35" s="8">
        <v>30</v>
      </c>
      <c r="B35" s="42" t="s">
        <v>451</v>
      </c>
      <c r="C35" s="42" t="s">
        <v>104</v>
      </c>
      <c r="D35" s="5">
        <f t="shared" si="0"/>
        <v>778</v>
      </c>
      <c r="E35" s="48">
        <v>0</v>
      </c>
      <c r="F35" s="48">
        <v>778</v>
      </c>
      <c r="G35" s="43">
        <v>0</v>
      </c>
      <c r="I35" s="5">
        <v>30</v>
      </c>
      <c r="J35" s="42" t="s">
        <v>170</v>
      </c>
      <c r="K35" s="2" t="s">
        <v>104</v>
      </c>
      <c r="L35" s="23" t="s">
        <v>201</v>
      </c>
      <c r="M35" s="51"/>
      <c r="N35" s="23" t="s">
        <v>201</v>
      </c>
    </row>
    <row r="36" spans="1:14" ht="12.75">
      <c r="A36" s="8">
        <v>31</v>
      </c>
      <c r="B36" s="42" t="s">
        <v>171</v>
      </c>
      <c r="C36" s="2" t="s">
        <v>104</v>
      </c>
      <c r="D36" s="5">
        <f t="shared" si="0"/>
        <v>723</v>
      </c>
      <c r="E36" s="48">
        <v>723</v>
      </c>
      <c r="F36" s="43">
        <v>0</v>
      </c>
      <c r="G36" s="43">
        <v>0</v>
      </c>
      <c r="I36" s="5">
        <v>31</v>
      </c>
      <c r="J36" s="42" t="s">
        <v>452</v>
      </c>
      <c r="K36" s="42" t="s">
        <v>101</v>
      </c>
      <c r="L36" s="23"/>
      <c r="M36" s="23" t="s">
        <v>473</v>
      </c>
      <c r="N36" s="23" t="s">
        <v>473</v>
      </c>
    </row>
    <row r="37" spans="1:14" ht="12.75">
      <c r="A37" s="8">
        <v>32</v>
      </c>
      <c r="B37" s="42" t="s">
        <v>172</v>
      </c>
      <c r="C37" s="2" t="s">
        <v>104</v>
      </c>
      <c r="D37" s="5">
        <f t="shared" si="0"/>
        <v>722</v>
      </c>
      <c r="E37" s="48">
        <v>722</v>
      </c>
      <c r="F37" s="43">
        <v>0</v>
      </c>
      <c r="G37" s="43">
        <v>0</v>
      </c>
      <c r="I37" s="5"/>
      <c r="L37" s="3"/>
      <c r="M37" s="13"/>
      <c r="N37" s="10"/>
    </row>
    <row r="38" spans="1:14" ht="12.75">
      <c r="A38" s="8">
        <v>33</v>
      </c>
      <c r="B38" s="42" t="s">
        <v>173</v>
      </c>
      <c r="C38" s="2" t="s">
        <v>100</v>
      </c>
      <c r="D38" s="5">
        <f t="shared" si="0"/>
        <v>666</v>
      </c>
      <c r="E38" s="48">
        <v>666</v>
      </c>
      <c r="F38" s="43">
        <v>0</v>
      </c>
      <c r="G38" s="43">
        <v>0</v>
      </c>
      <c r="I38" s="5"/>
      <c r="L38" s="3"/>
      <c r="M38" s="13"/>
      <c r="N38" s="10"/>
    </row>
    <row r="39" spans="1:14" ht="12.75">
      <c r="A39" s="8">
        <v>34</v>
      </c>
      <c r="B39" s="42" t="s">
        <v>452</v>
      </c>
      <c r="C39" s="42" t="s">
        <v>101</v>
      </c>
      <c r="D39" s="5">
        <f t="shared" si="0"/>
        <v>637</v>
      </c>
      <c r="E39" s="48">
        <v>0</v>
      </c>
      <c r="F39" s="48">
        <v>637</v>
      </c>
      <c r="G39" s="43">
        <v>0</v>
      </c>
      <c r="I39" s="5"/>
      <c r="L39" s="3"/>
      <c r="M39" s="12"/>
      <c r="N39" s="10"/>
    </row>
    <row r="40" spans="1:14" ht="12.75">
      <c r="A40" s="8"/>
      <c r="D40" s="5"/>
      <c r="E40" s="3"/>
      <c r="F40" s="5"/>
      <c r="G40" s="5"/>
      <c r="I40" s="5"/>
      <c r="L40" s="3"/>
      <c r="M40" s="13"/>
      <c r="N40" s="10"/>
    </row>
    <row r="41" spans="1:14" ht="12.75">
      <c r="A41" s="8"/>
      <c r="D41" s="5"/>
      <c r="E41" s="3"/>
      <c r="F41" s="5"/>
      <c r="G41" s="5"/>
      <c r="I41" s="5"/>
      <c r="L41" s="3"/>
      <c r="N41" s="10"/>
    </row>
    <row r="42" spans="1:7" ht="12.75">
      <c r="A42" s="8"/>
      <c r="D42" s="5"/>
      <c r="E42" s="3"/>
      <c r="F42" s="5"/>
      <c r="G42" s="5"/>
    </row>
    <row r="43" spans="1:7" ht="12.75">
      <c r="A43" s="8"/>
      <c r="D43" s="5"/>
      <c r="E43" s="3"/>
      <c r="F43" s="5"/>
      <c r="G43" s="5"/>
    </row>
    <row r="44" spans="1:7" ht="12.75">
      <c r="A44" s="8"/>
      <c r="D44" s="5"/>
      <c r="E44" s="3"/>
      <c r="F44" s="5"/>
      <c r="G44" s="5"/>
    </row>
    <row r="45" spans="1:7" ht="12.75">
      <c r="A45" s="8"/>
      <c r="D45" s="5"/>
      <c r="E45" s="3"/>
      <c r="F45" s="5"/>
      <c r="G45" s="5"/>
    </row>
    <row r="46" spans="1:8" ht="12.75">
      <c r="A46" s="8"/>
      <c r="B46" s="20"/>
      <c r="C46" s="20"/>
      <c r="D46" s="5"/>
      <c r="E46" s="19"/>
      <c r="F46" s="5"/>
      <c r="G46" s="27"/>
      <c r="H46" s="20"/>
    </row>
    <row r="47" spans="2:8" ht="12.75">
      <c r="B47" s="20"/>
      <c r="C47" s="20"/>
      <c r="D47" s="5"/>
      <c r="E47" s="19"/>
      <c r="F47" s="5"/>
      <c r="G47" s="27"/>
      <c r="H47" s="20"/>
    </row>
    <row r="48" spans="2:8" ht="12.75">
      <c r="B48" s="18"/>
      <c r="C48" s="18"/>
      <c r="D48" s="5"/>
      <c r="F48" s="5"/>
      <c r="G48" s="27"/>
      <c r="H48" s="20"/>
    </row>
    <row r="49" spans="2:8" ht="12.75">
      <c r="B49" s="18"/>
      <c r="C49" s="18"/>
      <c r="D49" s="5"/>
      <c r="E49" s="19"/>
      <c r="F49" s="5"/>
      <c r="G49" s="27"/>
      <c r="H49" s="20"/>
    </row>
    <row r="50" spans="2:8" ht="12.75">
      <c r="B50" s="20"/>
      <c r="C50" s="20"/>
      <c r="D50" s="5"/>
      <c r="H50" s="20"/>
    </row>
    <row r="52" spans="2:7" ht="12.75">
      <c r="B52" s="8"/>
      <c r="C52" s="5"/>
      <c r="D52" s="5"/>
      <c r="E52" s="5"/>
      <c r="F52" s="5"/>
      <c r="G52" s="5"/>
    </row>
    <row r="54" spans="11:14" ht="12.75">
      <c r="K54" s="28">
        <f>COUNTA(K6:K53)</f>
        <v>31</v>
      </c>
      <c r="L54" s="29">
        <f>COUNTA(L6:L53)</f>
        <v>28</v>
      </c>
      <c r="M54" s="30">
        <f>COUNTA(M6:M53)</f>
        <v>21</v>
      </c>
      <c r="N54" s="30">
        <f>COUNTA(N29:N53)</f>
        <v>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0">
      <selection activeCell="E32" sqref="E32"/>
    </sheetView>
  </sheetViews>
  <sheetFormatPr defaultColWidth="9.00390625" defaultRowHeight="12.75"/>
  <cols>
    <col min="1" max="1" width="3.625" style="2" customWidth="1"/>
    <col min="2" max="2" width="29.125" style="2" customWidth="1"/>
    <col min="3" max="3" width="20.375" style="2" customWidth="1"/>
    <col min="4" max="4" width="6.875" style="3" bestFit="1" customWidth="1"/>
    <col min="5" max="5" width="9.00390625" style="3" bestFit="1" customWidth="1"/>
    <col min="6" max="7" width="8.875" style="3" bestFit="1" customWidth="1"/>
    <col min="8" max="8" width="2.125" style="2" customWidth="1"/>
    <col min="9" max="9" width="3.625" style="2" customWidth="1"/>
    <col min="10" max="10" width="25.875" style="2" customWidth="1"/>
    <col min="11" max="11" width="8.50390625" style="2" bestFit="1" customWidth="1"/>
    <col min="12" max="13" width="8.875" style="3" bestFit="1" customWidth="1"/>
    <col min="14" max="14" width="9.875" style="3" bestFit="1" customWidth="1"/>
    <col min="15" max="16384" width="9.00390625" style="2" customWidth="1"/>
  </cols>
  <sheetData>
    <row r="1" spans="1:12" ht="12.75">
      <c r="A1" s="4" t="s">
        <v>57</v>
      </c>
      <c r="I1" s="4"/>
      <c r="L1" s="5"/>
    </row>
    <row r="2" spans="9:12" ht="12.75">
      <c r="I2" s="40" t="s">
        <v>295</v>
      </c>
      <c r="L2" s="5" t="s">
        <v>8</v>
      </c>
    </row>
    <row r="3" spans="1:14" ht="12.75">
      <c r="A3" s="40" t="s">
        <v>295</v>
      </c>
      <c r="I3" s="4" t="s">
        <v>1</v>
      </c>
      <c r="J3" s="4" t="s">
        <v>3</v>
      </c>
      <c r="K3" s="4" t="s">
        <v>4</v>
      </c>
      <c r="N3" s="5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9</v>
      </c>
      <c r="E4" s="6">
        <v>40642</v>
      </c>
      <c r="F4" s="6">
        <v>40684</v>
      </c>
      <c r="G4" s="6">
        <v>40719</v>
      </c>
      <c r="L4" s="6">
        <v>40642</v>
      </c>
      <c r="M4" s="6">
        <v>40684</v>
      </c>
      <c r="N4" s="5" t="s">
        <v>7</v>
      </c>
    </row>
    <row r="6" spans="1:14" ht="12.75">
      <c r="A6" s="8">
        <v>1</v>
      </c>
      <c r="B6" s="42" t="s">
        <v>296</v>
      </c>
      <c r="C6" s="2" t="s">
        <v>100</v>
      </c>
      <c r="D6" s="5">
        <f aca="true" t="shared" si="0" ref="D6:D32">SUM(E6:G6)-MIN(E6:G6)</f>
        <v>2603</v>
      </c>
      <c r="E6" s="3">
        <v>1318</v>
      </c>
      <c r="F6" s="48">
        <v>1285</v>
      </c>
      <c r="G6" s="5">
        <v>0</v>
      </c>
      <c r="H6" s="9"/>
      <c r="I6" s="5">
        <v>1</v>
      </c>
      <c r="J6" s="42" t="s">
        <v>296</v>
      </c>
      <c r="K6" s="2" t="s">
        <v>100</v>
      </c>
      <c r="L6" s="31" t="s">
        <v>312</v>
      </c>
      <c r="M6" s="2" t="s">
        <v>562</v>
      </c>
      <c r="N6" s="2" t="s">
        <v>562</v>
      </c>
    </row>
    <row r="7" spans="1:14" ht="12.75">
      <c r="A7" s="8">
        <v>2</v>
      </c>
      <c r="B7" s="42" t="s">
        <v>34</v>
      </c>
      <c r="C7" s="42" t="s">
        <v>102</v>
      </c>
      <c r="D7" s="43">
        <f t="shared" si="0"/>
        <v>2468</v>
      </c>
      <c r="E7" s="48">
        <v>1284</v>
      </c>
      <c r="F7" s="48">
        <v>1184</v>
      </c>
      <c r="G7" s="5">
        <v>0</v>
      </c>
      <c r="H7" s="9"/>
      <c r="I7" s="5">
        <v>2</v>
      </c>
      <c r="J7" s="42" t="s">
        <v>34</v>
      </c>
      <c r="K7" s="2" t="s">
        <v>102</v>
      </c>
      <c r="L7" s="31" t="s">
        <v>314</v>
      </c>
      <c r="M7" s="2" t="s">
        <v>563</v>
      </c>
      <c r="N7" s="2" t="s">
        <v>563</v>
      </c>
    </row>
    <row r="8" spans="1:14" ht="12.75">
      <c r="A8" s="8">
        <v>3</v>
      </c>
      <c r="B8" s="42" t="s">
        <v>36</v>
      </c>
      <c r="C8" s="42" t="s">
        <v>102</v>
      </c>
      <c r="D8" s="43">
        <f t="shared" si="0"/>
        <v>2294</v>
      </c>
      <c r="E8" s="48">
        <v>1189</v>
      </c>
      <c r="F8" s="48">
        <v>1105</v>
      </c>
      <c r="G8" s="5">
        <v>0</v>
      </c>
      <c r="H8" s="9"/>
      <c r="I8" s="5">
        <v>3</v>
      </c>
      <c r="J8" s="42" t="s">
        <v>35</v>
      </c>
      <c r="K8" s="2" t="s">
        <v>102</v>
      </c>
      <c r="L8" s="31" t="s">
        <v>313</v>
      </c>
      <c r="M8" s="2" t="s">
        <v>564</v>
      </c>
      <c r="N8" s="31" t="s">
        <v>313</v>
      </c>
    </row>
    <row r="9" spans="1:14" ht="12.75">
      <c r="A9" s="8">
        <v>4</v>
      </c>
      <c r="B9" s="42" t="s">
        <v>35</v>
      </c>
      <c r="C9" s="42" t="s">
        <v>102</v>
      </c>
      <c r="D9" s="43">
        <f t="shared" si="0"/>
        <v>2270</v>
      </c>
      <c r="E9" s="48">
        <v>1153</v>
      </c>
      <c r="F9" s="48">
        <v>1117</v>
      </c>
      <c r="G9" s="5">
        <v>0</v>
      </c>
      <c r="H9" s="9"/>
      <c r="I9" s="5">
        <v>4</v>
      </c>
      <c r="J9" s="42" t="s">
        <v>299</v>
      </c>
      <c r="K9" s="2" t="s">
        <v>102</v>
      </c>
      <c r="L9" s="31" t="s">
        <v>315</v>
      </c>
      <c r="M9" s="2" t="s">
        <v>565</v>
      </c>
      <c r="N9" s="2" t="s">
        <v>565</v>
      </c>
    </row>
    <row r="10" spans="1:14" ht="12.75">
      <c r="A10" s="8">
        <v>5</v>
      </c>
      <c r="B10" s="42" t="s">
        <v>37</v>
      </c>
      <c r="C10" s="42" t="s">
        <v>102</v>
      </c>
      <c r="D10" s="43">
        <f t="shared" si="0"/>
        <v>2203</v>
      </c>
      <c r="E10" s="48">
        <v>1175</v>
      </c>
      <c r="F10" s="48">
        <v>1028</v>
      </c>
      <c r="G10" s="5">
        <v>0</v>
      </c>
      <c r="H10" s="9"/>
      <c r="I10" s="5">
        <v>5</v>
      </c>
      <c r="J10" s="42" t="s">
        <v>297</v>
      </c>
      <c r="K10" s="2" t="s">
        <v>104</v>
      </c>
      <c r="L10" s="31" t="s">
        <v>316</v>
      </c>
      <c r="M10" s="36"/>
      <c r="N10" s="31" t="s">
        <v>316</v>
      </c>
    </row>
    <row r="11" spans="1:14" ht="12.75">
      <c r="A11" s="8">
        <v>6</v>
      </c>
      <c r="B11" s="42" t="s">
        <v>38</v>
      </c>
      <c r="C11" s="42" t="s">
        <v>102</v>
      </c>
      <c r="D11" s="43">
        <f t="shared" si="0"/>
        <v>2108</v>
      </c>
      <c r="E11" s="48">
        <v>1121</v>
      </c>
      <c r="F11" s="48">
        <v>987</v>
      </c>
      <c r="G11" s="5">
        <v>0</v>
      </c>
      <c r="H11" s="9"/>
      <c r="I11" s="5">
        <v>6</v>
      </c>
      <c r="J11" s="42" t="s">
        <v>37</v>
      </c>
      <c r="K11" s="2" t="s">
        <v>102</v>
      </c>
      <c r="L11" s="31" t="s">
        <v>317</v>
      </c>
      <c r="M11" s="2" t="s">
        <v>566</v>
      </c>
      <c r="N11" s="31" t="s">
        <v>317</v>
      </c>
    </row>
    <row r="12" spans="1:14" ht="12.75">
      <c r="A12" s="8">
        <v>7</v>
      </c>
      <c r="B12" s="42" t="s">
        <v>298</v>
      </c>
      <c r="C12" s="2" t="s">
        <v>104</v>
      </c>
      <c r="D12" s="5">
        <f t="shared" si="0"/>
        <v>2042</v>
      </c>
      <c r="E12" s="3">
        <v>974</v>
      </c>
      <c r="F12" s="48">
        <v>1068</v>
      </c>
      <c r="G12" s="5">
        <v>0</v>
      </c>
      <c r="H12" s="9"/>
      <c r="I12" s="5">
        <v>7</v>
      </c>
      <c r="J12" s="42" t="s">
        <v>40</v>
      </c>
      <c r="K12" s="2" t="s">
        <v>102</v>
      </c>
      <c r="L12" s="31" t="s">
        <v>318</v>
      </c>
      <c r="M12" s="2" t="s">
        <v>567</v>
      </c>
      <c r="N12" s="31" t="s">
        <v>318</v>
      </c>
    </row>
    <row r="13" spans="1:14" ht="12.75">
      <c r="A13" s="8">
        <v>8</v>
      </c>
      <c r="B13" s="42" t="s">
        <v>40</v>
      </c>
      <c r="C13" s="2" t="s">
        <v>102</v>
      </c>
      <c r="D13" s="5">
        <f t="shared" si="0"/>
        <v>1983</v>
      </c>
      <c r="E13" s="3">
        <v>1025</v>
      </c>
      <c r="F13" s="48">
        <v>958</v>
      </c>
      <c r="G13" s="5">
        <v>0</v>
      </c>
      <c r="H13" s="9"/>
      <c r="I13" s="5">
        <v>8</v>
      </c>
      <c r="J13" s="42" t="s">
        <v>298</v>
      </c>
      <c r="K13" s="2" t="s">
        <v>104</v>
      </c>
      <c r="L13" s="31"/>
      <c r="M13" s="2" t="s">
        <v>568</v>
      </c>
      <c r="N13" s="2" t="s">
        <v>568</v>
      </c>
    </row>
    <row r="14" spans="1:14" ht="12.75">
      <c r="A14" s="8">
        <v>9</v>
      </c>
      <c r="B14" s="42" t="s">
        <v>299</v>
      </c>
      <c r="C14" s="2" t="s">
        <v>102</v>
      </c>
      <c r="D14" s="5">
        <f t="shared" si="0"/>
        <v>1889</v>
      </c>
      <c r="E14" s="3">
        <v>924</v>
      </c>
      <c r="F14" s="48">
        <v>965</v>
      </c>
      <c r="G14" s="5">
        <v>0</v>
      </c>
      <c r="H14" s="9"/>
      <c r="I14" s="5">
        <v>9</v>
      </c>
      <c r="J14" s="42" t="s">
        <v>302</v>
      </c>
      <c r="K14" s="2" t="s">
        <v>104</v>
      </c>
      <c r="L14" s="31" t="s">
        <v>320</v>
      </c>
      <c r="M14" s="2" t="s">
        <v>569</v>
      </c>
      <c r="N14" s="2" t="s">
        <v>569</v>
      </c>
    </row>
    <row r="15" spans="1:14" ht="12.75">
      <c r="A15" s="8">
        <v>10</v>
      </c>
      <c r="B15" s="42" t="s">
        <v>39</v>
      </c>
      <c r="C15" s="2" t="s">
        <v>102</v>
      </c>
      <c r="D15" s="5">
        <f t="shared" si="0"/>
        <v>1853</v>
      </c>
      <c r="E15" s="3">
        <v>935</v>
      </c>
      <c r="F15" s="48">
        <v>918</v>
      </c>
      <c r="G15" s="5">
        <v>0</v>
      </c>
      <c r="H15" s="9"/>
      <c r="I15" s="5">
        <v>10</v>
      </c>
      <c r="J15" s="42" t="s">
        <v>38</v>
      </c>
      <c r="K15" s="2" t="s">
        <v>102</v>
      </c>
      <c r="L15" s="31" t="s">
        <v>319</v>
      </c>
      <c r="M15" s="2" t="s">
        <v>572</v>
      </c>
      <c r="N15" s="31" t="s">
        <v>319</v>
      </c>
    </row>
    <row r="16" spans="1:14" ht="12.75">
      <c r="A16" s="8">
        <v>11</v>
      </c>
      <c r="B16" s="42" t="s">
        <v>301</v>
      </c>
      <c r="C16" s="2" t="s">
        <v>104</v>
      </c>
      <c r="D16" s="5">
        <f t="shared" si="0"/>
        <v>1848</v>
      </c>
      <c r="E16" s="3">
        <v>914</v>
      </c>
      <c r="F16" s="48">
        <v>934</v>
      </c>
      <c r="G16" s="5">
        <v>0</v>
      </c>
      <c r="H16" s="9"/>
      <c r="I16" s="5">
        <v>11</v>
      </c>
      <c r="J16" s="42" t="s">
        <v>300</v>
      </c>
      <c r="K16" s="2" t="s">
        <v>101</v>
      </c>
      <c r="L16" s="31" t="s">
        <v>324</v>
      </c>
      <c r="M16" s="2" t="s">
        <v>570</v>
      </c>
      <c r="N16" s="2" t="s">
        <v>570</v>
      </c>
    </row>
    <row r="17" spans="1:14" ht="12.75">
      <c r="A17" s="8">
        <v>12</v>
      </c>
      <c r="B17" s="42" t="s">
        <v>302</v>
      </c>
      <c r="C17" s="2" t="s">
        <v>104</v>
      </c>
      <c r="D17" s="5">
        <f t="shared" si="0"/>
        <v>1741</v>
      </c>
      <c r="E17" s="3">
        <v>903</v>
      </c>
      <c r="F17" s="48">
        <v>838</v>
      </c>
      <c r="G17" s="5">
        <v>0</v>
      </c>
      <c r="H17" s="9"/>
      <c r="I17" s="5">
        <v>12</v>
      </c>
      <c r="J17" s="42" t="s">
        <v>303</v>
      </c>
      <c r="K17" s="2" t="s">
        <v>101</v>
      </c>
      <c r="L17" s="31" t="s">
        <v>323</v>
      </c>
      <c r="M17" s="2" t="s">
        <v>571</v>
      </c>
      <c r="N17" s="2" t="s">
        <v>571</v>
      </c>
    </row>
    <row r="18" spans="1:14" ht="12.75">
      <c r="A18" s="8">
        <v>13</v>
      </c>
      <c r="B18" s="42" t="s">
        <v>303</v>
      </c>
      <c r="C18" s="2" t="s">
        <v>101</v>
      </c>
      <c r="D18" s="5">
        <f t="shared" si="0"/>
        <v>1717</v>
      </c>
      <c r="E18" s="3">
        <v>850</v>
      </c>
      <c r="F18" s="48">
        <v>867</v>
      </c>
      <c r="G18" s="5">
        <v>0</v>
      </c>
      <c r="H18" s="9"/>
      <c r="I18" s="5">
        <v>13</v>
      </c>
      <c r="J18" s="42" t="s">
        <v>36</v>
      </c>
      <c r="K18" s="2" t="s">
        <v>102</v>
      </c>
      <c r="L18" s="31" t="s">
        <v>321</v>
      </c>
      <c r="M18" s="2" t="s">
        <v>573</v>
      </c>
      <c r="N18" s="2" t="s">
        <v>573</v>
      </c>
    </row>
    <row r="19" spans="1:14" ht="12.75">
      <c r="A19" s="8">
        <v>14</v>
      </c>
      <c r="B19" s="42" t="s">
        <v>300</v>
      </c>
      <c r="C19" s="2" t="s">
        <v>101</v>
      </c>
      <c r="D19" s="5">
        <f t="shared" si="0"/>
        <v>1710</v>
      </c>
      <c r="E19" s="3">
        <v>915</v>
      </c>
      <c r="F19" s="48">
        <v>795</v>
      </c>
      <c r="G19" s="5">
        <v>0</v>
      </c>
      <c r="H19" s="9"/>
      <c r="I19" s="5">
        <v>14</v>
      </c>
      <c r="J19" s="42" t="s">
        <v>559</v>
      </c>
      <c r="K19" s="42" t="s">
        <v>102</v>
      </c>
      <c r="L19" s="31"/>
      <c r="M19" s="2" t="s">
        <v>574</v>
      </c>
      <c r="N19" s="2" t="s">
        <v>574</v>
      </c>
    </row>
    <row r="20" spans="1:14" ht="12.75">
      <c r="A20" s="8">
        <v>15</v>
      </c>
      <c r="B20" s="42" t="s">
        <v>304</v>
      </c>
      <c r="C20" s="2" t="s">
        <v>101</v>
      </c>
      <c r="D20" s="5">
        <f t="shared" si="0"/>
        <v>1541</v>
      </c>
      <c r="E20" s="3">
        <v>787</v>
      </c>
      <c r="F20" s="48">
        <v>754</v>
      </c>
      <c r="G20" s="5">
        <v>0</v>
      </c>
      <c r="H20" s="9"/>
      <c r="I20" s="5">
        <v>15</v>
      </c>
      <c r="J20" s="42" t="s">
        <v>39</v>
      </c>
      <c r="K20" s="2" t="s">
        <v>102</v>
      </c>
      <c r="L20" s="4" t="s">
        <v>322</v>
      </c>
      <c r="M20" s="2" t="s">
        <v>575</v>
      </c>
      <c r="N20" s="4" t="s">
        <v>322</v>
      </c>
    </row>
    <row r="21" spans="1:14" ht="12.75">
      <c r="A21" s="8">
        <v>16</v>
      </c>
      <c r="B21" s="42" t="s">
        <v>306</v>
      </c>
      <c r="C21" s="2" t="s">
        <v>104</v>
      </c>
      <c r="D21" s="5">
        <f t="shared" si="0"/>
        <v>1406</v>
      </c>
      <c r="E21" s="3">
        <v>705</v>
      </c>
      <c r="F21" s="48">
        <v>701</v>
      </c>
      <c r="G21" s="5">
        <v>0</v>
      </c>
      <c r="H21" s="9"/>
      <c r="I21" s="5">
        <v>16</v>
      </c>
      <c r="J21" s="42" t="s">
        <v>560</v>
      </c>
      <c r="K21" s="42" t="s">
        <v>101</v>
      </c>
      <c r="L21" s="31"/>
      <c r="M21" s="2" t="s">
        <v>576</v>
      </c>
      <c r="N21" s="2" t="s">
        <v>576</v>
      </c>
    </row>
    <row r="22" spans="1:14" ht="12.75">
      <c r="A22" s="8">
        <v>17</v>
      </c>
      <c r="B22" s="42" t="s">
        <v>307</v>
      </c>
      <c r="C22" s="2" t="s">
        <v>104</v>
      </c>
      <c r="D22" s="5">
        <f t="shared" si="0"/>
        <v>1361</v>
      </c>
      <c r="E22" s="3">
        <v>702</v>
      </c>
      <c r="F22" s="48">
        <v>659</v>
      </c>
      <c r="G22" s="5">
        <v>0</v>
      </c>
      <c r="H22" s="9"/>
      <c r="I22" s="5">
        <v>17</v>
      </c>
      <c r="J22" s="42" t="s">
        <v>311</v>
      </c>
      <c r="K22" s="2" t="s">
        <v>102</v>
      </c>
      <c r="L22" s="31" t="s">
        <v>325</v>
      </c>
      <c r="M22" s="2" t="s">
        <v>577</v>
      </c>
      <c r="N22" s="31" t="s">
        <v>325</v>
      </c>
    </row>
    <row r="23" spans="1:14" ht="12.75">
      <c r="A23" s="8">
        <v>18</v>
      </c>
      <c r="B23" s="42" t="s">
        <v>308</v>
      </c>
      <c r="C23" s="2" t="s">
        <v>102</v>
      </c>
      <c r="D23" s="5">
        <f t="shared" si="0"/>
        <v>1338</v>
      </c>
      <c r="E23" s="3">
        <v>683</v>
      </c>
      <c r="F23" s="48">
        <v>655</v>
      </c>
      <c r="G23" s="5">
        <v>0</v>
      </c>
      <c r="H23" s="9"/>
      <c r="I23" s="5">
        <v>18</v>
      </c>
      <c r="J23" s="42" t="s">
        <v>308</v>
      </c>
      <c r="K23" s="2" t="s">
        <v>102</v>
      </c>
      <c r="L23" s="31" t="s">
        <v>326</v>
      </c>
      <c r="M23" s="2" t="s">
        <v>578</v>
      </c>
      <c r="N23" s="2" t="s">
        <v>578</v>
      </c>
    </row>
    <row r="24" spans="1:14" ht="12.75">
      <c r="A24" s="8">
        <v>19</v>
      </c>
      <c r="B24" s="42" t="s">
        <v>305</v>
      </c>
      <c r="C24" s="2" t="s">
        <v>104</v>
      </c>
      <c r="D24" s="5">
        <f t="shared" si="0"/>
        <v>1298</v>
      </c>
      <c r="E24" s="3">
        <v>728</v>
      </c>
      <c r="F24" s="48">
        <v>570</v>
      </c>
      <c r="G24" s="5">
        <v>0</v>
      </c>
      <c r="H24" s="9"/>
      <c r="I24" s="5">
        <v>19</v>
      </c>
      <c r="J24" s="42" t="s">
        <v>309</v>
      </c>
      <c r="K24" s="2" t="s">
        <v>101</v>
      </c>
      <c r="L24" s="31" t="s">
        <v>327</v>
      </c>
      <c r="M24" s="2" t="s">
        <v>581</v>
      </c>
      <c r="N24" s="31" t="s">
        <v>327</v>
      </c>
    </row>
    <row r="25" spans="1:14" ht="12.75">
      <c r="A25" s="8">
        <v>20</v>
      </c>
      <c r="B25" s="42" t="s">
        <v>309</v>
      </c>
      <c r="C25" s="2" t="s">
        <v>101</v>
      </c>
      <c r="D25" s="5">
        <f t="shared" si="0"/>
        <v>1149</v>
      </c>
      <c r="E25" s="3">
        <v>570</v>
      </c>
      <c r="F25" s="48">
        <v>579</v>
      </c>
      <c r="G25" s="5">
        <v>0</v>
      </c>
      <c r="H25" s="9"/>
      <c r="I25" s="5">
        <v>20</v>
      </c>
      <c r="J25" s="42" t="s">
        <v>305</v>
      </c>
      <c r="K25" s="2" t="s">
        <v>104</v>
      </c>
      <c r="L25" s="31" t="s">
        <v>328</v>
      </c>
      <c r="M25" s="2" t="s">
        <v>580</v>
      </c>
      <c r="N25" s="31" t="s">
        <v>328</v>
      </c>
    </row>
    <row r="26" spans="1:14" ht="12.75">
      <c r="A26" s="8">
        <v>21</v>
      </c>
      <c r="B26" s="42" t="s">
        <v>41</v>
      </c>
      <c r="C26" s="2" t="s">
        <v>102</v>
      </c>
      <c r="D26" s="5">
        <f t="shared" si="0"/>
        <v>1102</v>
      </c>
      <c r="E26" s="3">
        <v>654</v>
      </c>
      <c r="F26" s="48">
        <v>448</v>
      </c>
      <c r="G26" s="5">
        <v>0</v>
      </c>
      <c r="H26" s="9"/>
      <c r="I26" s="5">
        <v>21</v>
      </c>
      <c r="J26" s="42" t="s">
        <v>301</v>
      </c>
      <c r="K26" s="2" t="s">
        <v>104</v>
      </c>
      <c r="L26" s="31" t="s">
        <v>329</v>
      </c>
      <c r="M26" s="2" t="s">
        <v>582</v>
      </c>
      <c r="N26" s="31" t="s">
        <v>329</v>
      </c>
    </row>
    <row r="27" spans="1:14" ht="12.75">
      <c r="A27" s="8">
        <v>22</v>
      </c>
      <c r="B27" s="42" t="s">
        <v>297</v>
      </c>
      <c r="C27" s="2" t="s">
        <v>104</v>
      </c>
      <c r="D27" s="5">
        <f t="shared" si="0"/>
        <v>996</v>
      </c>
      <c r="E27" s="3">
        <v>996</v>
      </c>
      <c r="F27" s="48">
        <v>0</v>
      </c>
      <c r="G27" s="5">
        <v>0</v>
      </c>
      <c r="H27" s="9"/>
      <c r="I27" s="5">
        <v>22</v>
      </c>
      <c r="J27" s="42" t="s">
        <v>561</v>
      </c>
      <c r="K27" s="42" t="s">
        <v>102</v>
      </c>
      <c r="L27" s="5"/>
      <c r="M27" s="2" t="s">
        <v>579</v>
      </c>
      <c r="N27" s="2" t="s">
        <v>579</v>
      </c>
    </row>
    <row r="28" spans="1:14" ht="12.75">
      <c r="A28" s="8">
        <v>23</v>
      </c>
      <c r="B28" s="42" t="s">
        <v>559</v>
      </c>
      <c r="C28" s="42" t="s">
        <v>102</v>
      </c>
      <c r="D28" s="5">
        <f t="shared" si="0"/>
        <v>971</v>
      </c>
      <c r="E28" s="3">
        <v>0</v>
      </c>
      <c r="F28" s="48">
        <v>971</v>
      </c>
      <c r="G28" s="3">
        <v>0</v>
      </c>
      <c r="H28" s="9"/>
      <c r="I28" s="5">
        <v>23</v>
      </c>
      <c r="J28" s="42" t="s">
        <v>304</v>
      </c>
      <c r="K28" s="2" t="s">
        <v>101</v>
      </c>
      <c r="L28" s="31" t="s">
        <v>330</v>
      </c>
      <c r="M28" s="2" t="s">
        <v>583</v>
      </c>
      <c r="N28" s="31" t="s">
        <v>330</v>
      </c>
    </row>
    <row r="29" spans="1:14" ht="12.75">
      <c r="A29" s="8">
        <v>24</v>
      </c>
      <c r="B29" s="42" t="s">
        <v>560</v>
      </c>
      <c r="C29" s="42" t="s">
        <v>101</v>
      </c>
      <c r="D29" s="5">
        <f t="shared" si="0"/>
        <v>953</v>
      </c>
      <c r="E29" s="3">
        <v>0</v>
      </c>
      <c r="F29" s="48">
        <v>953</v>
      </c>
      <c r="G29" s="5">
        <v>0</v>
      </c>
      <c r="H29" s="9"/>
      <c r="I29" s="5">
        <v>24</v>
      </c>
      <c r="J29" s="42" t="s">
        <v>310</v>
      </c>
      <c r="K29" s="2" t="s">
        <v>104</v>
      </c>
      <c r="L29" s="31" t="s">
        <v>331</v>
      </c>
      <c r="M29" s="36"/>
      <c r="N29" s="31" t="s">
        <v>331</v>
      </c>
    </row>
    <row r="30" spans="1:14" ht="12.75">
      <c r="A30" s="8">
        <v>25</v>
      </c>
      <c r="B30" s="42" t="s">
        <v>311</v>
      </c>
      <c r="C30" s="2" t="s">
        <v>102</v>
      </c>
      <c r="D30" s="5">
        <f t="shared" si="0"/>
        <v>952</v>
      </c>
      <c r="E30" s="3">
        <v>381</v>
      </c>
      <c r="F30" s="48">
        <v>571</v>
      </c>
      <c r="G30" s="5">
        <v>0</v>
      </c>
      <c r="H30" s="14"/>
      <c r="I30" s="5">
        <v>25</v>
      </c>
      <c r="J30" s="42" t="s">
        <v>41</v>
      </c>
      <c r="K30" s="2" t="s">
        <v>102</v>
      </c>
      <c r="L30" s="31" t="s">
        <v>332</v>
      </c>
      <c r="M30" s="2" t="s">
        <v>584</v>
      </c>
      <c r="N30" s="31" t="s">
        <v>332</v>
      </c>
    </row>
    <row r="31" spans="1:9" ht="12.75">
      <c r="A31" s="8">
        <v>26</v>
      </c>
      <c r="B31" s="42" t="s">
        <v>310</v>
      </c>
      <c r="C31" s="2" t="s">
        <v>104</v>
      </c>
      <c r="D31" s="5">
        <f t="shared" si="0"/>
        <v>441</v>
      </c>
      <c r="E31" s="3">
        <v>441</v>
      </c>
      <c r="F31" s="48">
        <v>0</v>
      </c>
      <c r="G31" s="5">
        <v>0</v>
      </c>
      <c r="H31" s="14"/>
      <c r="I31" s="8"/>
    </row>
    <row r="32" spans="1:12" ht="12.75">
      <c r="A32" s="8">
        <v>27</v>
      </c>
      <c r="B32" s="42" t="s">
        <v>561</v>
      </c>
      <c r="C32" s="42" t="s">
        <v>102</v>
      </c>
      <c r="D32" s="5">
        <f t="shared" si="0"/>
        <v>381</v>
      </c>
      <c r="E32" s="3">
        <v>0</v>
      </c>
      <c r="F32" s="48">
        <v>381</v>
      </c>
      <c r="G32" s="3">
        <v>0</v>
      </c>
      <c r="H32" s="14"/>
      <c r="I32" s="8"/>
      <c r="L32" s="13"/>
    </row>
    <row r="33" spans="1:13" ht="12.75">
      <c r="A33" s="8"/>
      <c r="D33" s="5"/>
      <c r="E33" s="26"/>
      <c r="F33" s="5"/>
      <c r="H33" s="14"/>
      <c r="I33" s="8"/>
      <c r="L33" s="12"/>
      <c r="M33" s="10"/>
    </row>
    <row r="34" spans="1:12" ht="12.75">
      <c r="A34" s="8"/>
      <c r="D34" s="5"/>
      <c r="E34" s="2"/>
      <c r="F34" s="5"/>
      <c r="I34" s="8"/>
      <c r="L34" s="2"/>
    </row>
    <row r="35" spans="1:13" ht="12.75">
      <c r="A35" s="8"/>
      <c r="G35" s="5"/>
      <c r="I35" s="8"/>
      <c r="L35" s="13"/>
      <c r="M35" s="10"/>
    </row>
    <row r="36" spans="1:6" ht="12.75">
      <c r="A36" s="8"/>
      <c r="D36" s="5"/>
      <c r="E36" s="2"/>
      <c r="F36" s="5"/>
    </row>
    <row r="37" spans="1:6" ht="12.75">
      <c r="A37" s="8"/>
      <c r="D37" s="5"/>
      <c r="E37" s="26"/>
      <c r="F37" s="5"/>
    </row>
    <row r="38" spans="1:6" ht="12.75">
      <c r="A38" s="8"/>
      <c r="D38" s="5"/>
      <c r="E38" s="26"/>
      <c r="F38" s="5"/>
    </row>
    <row r="39" ht="12.75">
      <c r="A39" s="8"/>
    </row>
    <row r="40" spans="1:5" ht="12.75">
      <c r="A40" s="8"/>
      <c r="D40" s="5"/>
      <c r="E40" s="26"/>
    </row>
    <row r="41" spans="1:5" ht="12.75">
      <c r="A41" s="8"/>
      <c r="D41" s="5"/>
      <c r="E41" s="2"/>
    </row>
    <row r="42" spans="1:5" ht="12.75">
      <c r="A42" s="8"/>
      <c r="D42" s="5">
        <f>IF(COUNT(E42:G42)&gt;1,SUM(E42:G42)-IF(COUNT(E42:G42)=3,MIN(E42:G42),0),0)</f>
        <v>0</v>
      </c>
      <c r="E42" s="26"/>
    </row>
    <row r="43" ht="12.75">
      <c r="A43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0">
      <selection activeCell="G31" sqref="G31"/>
    </sheetView>
  </sheetViews>
  <sheetFormatPr defaultColWidth="9.00390625" defaultRowHeight="12.75"/>
  <cols>
    <col min="1" max="1" width="3.50390625" style="2" customWidth="1"/>
    <col min="2" max="2" width="23.00390625" style="2" customWidth="1"/>
    <col min="3" max="3" width="12.75390625" style="2" customWidth="1"/>
    <col min="4" max="4" width="8.625" style="2" customWidth="1"/>
    <col min="5" max="7" width="8.875" style="3" bestFit="1" customWidth="1"/>
    <col min="8" max="8" width="3.625" style="3" customWidth="1"/>
    <col min="9" max="9" width="3.625" style="2" customWidth="1"/>
    <col min="10" max="10" width="25.875" style="2" customWidth="1"/>
    <col min="11" max="11" width="18.125" style="2" customWidth="1"/>
    <col min="12" max="13" width="8.875" style="3" bestFit="1" customWidth="1"/>
    <col min="14" max="14" width="9.875" style="3" bestFit="1" customWidth="1"/>
    <col min="15" max="16384" width="9.00390625" style="2" customWidth="1"/>
  </cols>
  <sheetData>
    <row r="1" spans="1:12" ht="12.75">
      <c r="A1" s="4" t="s">
        <v>57</v>
      </c>
      <c r="I1" s="4"/>
      <c r="L1" s="5"/>
    </row>
    <row r="2" spans="9:12" ht="12.75">
      <c r="I2" s="40" t="s">
        <v>202</v>
      </c>
      <c r="L2" s="5" t="s">
        <v>0</v>
      </c>
    </row>
    <row r="3" spans="1:14" ht="12.75">
      <c r="A3" s="40" t="s">
        <v>202</v>
      </c>
      <c r="I3" s="4" t="s">
        <v>1</v>
      </c>
      <c r="J3" s="4" t="s">
        <v>3</v>
      </c>
      <c r="K3" s="4" t="s">
        <v>4</v>
      </c>
      <c r="N3" s="5" t="s">
        <v>6</v>
      </c>
    </row>
    <row r="4" spans="1:14" ht="12.75">
      <c r="A4" s="4" t="s">
        <v>1</v>
      </c>
      <c r="B4" s="4" t="s">
        <v>2</v>
      </c>
      <c r="C4" s="4" t="s">
        <v>4</v>
      </c>
      <c r="D4" s="25" t="s">
        <v>9</v>
      </c>
      <c r="E4" s="6">
        <v>40642</v>
      </c>
      <c r="F4" s="6">
        <v>40684</v>
      </c>
      <c r="G4" s="6">
        <v>40719</v>
      </c>
      <c r="L4" s="6">
        <v>40642</v>
      </c>
      <c r="M4" s="6">
        <v>40684</v>
      </c>
      <c r="N4" s="5" t="s">
        <v>7</v>
      </c>
    </row>
    <row r="5" spans="6:14" ht="12.75">
      <c r="F5" s="5"/>
      <c r="G5" s="5"/>
      <c r="H5" s="5"/>
      <c r="N5" s="2"/>
    </row>
    <row r="6" spans="1:14" ht="12.75">
      <c r="A6" s="8">
        <v>1</v>
      </c>
      <c r="B6" s="42" t="s">
        <v>203</v>
      </c>
      <c r="C6" s="2" t="s">
        <v>104</v>
      </c>
      <c r="D6" s="5">
        <f aca="true" t="shared" si="0" ref="D6:D28">SUM(E6:G6)-MIN(E6:G6)</f>
        <v>2199</v>
      </c>
      <c r="E6" s="3">
        <v>1085</v>
      </c>
      <c r="F6" s="50">
        <v>1114</v>
      </c>
      <c r="G6" s="49">
        <v>0</v>
      </c>
      <c r="H6" s="5"/>
      <c r="I6" s="5">
        <v>1</v>
      </c>
      <c r="J6" s="42" t="s">
        <v>206</v>
      </c>
      <c r="K6" s="2" t="s">
        <v>100</v>
      </c>
      <c r="L6" s="31" t="s">
        <v>219</v>
      </c>
      <c r="M6" s="2" t="s">
        <v>431</v>
      </c>
      <c r="N6" s="31" t="s">
        <v>219</v>
      </c>
    </row>
    <row r="7" spans="1:14" ht="12.75">
      <c r="A7" s="8">
        <v>2</v>
      </c>
      <c r="B7" s="42" t="s">
        <v>204</v>
      </c>
      <c r="C7" s="2" t="s">
        <v>104</v>
      </c>
      <c r="D7" s="5">
        <f t="shared" si="0"/>
        <v>2168</v>
      </c>
      <c r="E7" s="3">
        <v>1084</v>
      </c>
      <c r="F7" s="50">
        <v>1084</v>
      </c>
      <c r="G7" s="49">
        <v>0</v>
      </c>
      <c r="H7" s="5"/>
      <c r="I7" s="5">
        <v>2</v>
      </c>
      <c r="J7" s="42" t="s">
        <v>47</v>
      </c>
      <c r="K7" s="2" t="s">
        <v>102</v>
      </c>
      <c r="L7" s="31" t="s">
        <v>220</v>
      </c>
      <c r="M7" s="2" t="s">
        <v>436</v>
      </c>
      <c r="N7" s="31" t="s">
        <v>220</v>
      </c>
    </row>
    <row r="8" spans="1:14" ht="12.75">
      <c r="A8" s="8">
        <v>3</v>
      </c>
      <c r="B8" s="42" t="s">
        <v>47</v>
      </c>
      <c r="C8" s="2" t="s">
        <v>102</v>
      </c>
      <c r="D8" s="5">
        <f t="shared" si="0"/>
        <v>2079</v>
      </c>
      <c r="E8" s="3">
        <v>1109</v>
      </c>
      <c r="F8" s="50">
        <v>970</v>
      </c>
      <c r="G8" s="49">
        <v>0</v>
      </c>
      <c r="H8" s="5"/>
      <c r="I8" s="5">
        <v>3</v>
      </c>
      <c r="J8" s="42" t="s">
        <v>427</v>
      </c>
      <c r="K8" s="42" t="s">
        <v>101</v>
      </c>
      <c r="M8" s="2" t="s">
        <v>432</v>
      </c>
      <c r="N8" s="2" t="s">
        <v>432</v>
      </c>
    </row>
    <row r="9" spans="1:14" ht="12.75">
      <c r="A9" s="8">
        <v>4</v>
      </c>
      <c r="B9" s="42" t="s">
        <v>205</v>
      </c>
      <c r="C9" s="2" t="s">
        <v>102</v>
      </c>
      <c r="D9" s="5">
        <f t="shared" si="0"/>
        <v>1904</v>
      </c>
      <c r="E9" s="3">
        <v>966</v>
      </c>
      <c r="F9" s="50">
        <v>938</v>
      </c>
      <c r="G9" s="49">
        <v>0</v>
      </c>
      <c r="H9" s="5"/>
      <c r="I9" s="5">
        <v>4</v>
      </c>
      <c r="J9" s="42" t="s">
        <v>208</v>
      </c>
      <c r="K9" s="2" t="s">
        <v>104</v>
      </c>
      <c r="L9" s="31" t="s">
        <v>224</v>
      </c>
      <c r="M9" s="2" t="s">
        <v>433</v>
      </c>
      <c r="N9" s="2" t="s">
        <v>433</v>
      </c>
    </row>
    <row r="10" spans="1:14" ht="12.75">
      <c r="A10" s="8">
        <v>5</v>
      </c>
      <c r="B10" s="42" t="s">
        <v>206</v>
      </c>
      <c r="C10" s="2" t="s">
        <v>100</v>
      </c>
      <c r="D10" s="5">
        <f t="shared" si="0"/>
        <v>1885</v>
      </c>
      <c r="E10" s="3">
        <v>959</v>
      </c>
      <c r="F10" s="50">
        <v>926</v>
      </c>
      <c r="G10" s="49">
        <v>0</v>
      </c>
      <c r="H10" s="5"/>
      <c r="I10" s="5">
        <v>5</v>
      </c>
      <c r="J10" s="42" t="s">
        <v>428</v>
      </c>
      <c r="K10" s="42" t="s">
        <v>104</v>
      </c>
      <c r="M10" s="2" t="s">
        <v>434</v>
      </c>
      <c r="N10" s="2" t="s">
        <v>434</v>
      </c>
    </row>
    <row r="11" spans="1:14" ht="12.75">
      <c r="A11" s="8">
        <v>6</v>
      </c>
      <c r="B11" s="42" t="s">
        <v>207</v>
      </c>
      <c r="C11" s="2" t="s">
        <v>102</v>
      </c>
      <c r="D11" s="5">
        <f t="shared" si="0"/>
        <v>1837</v>
      </c>
      <c r="E11" s="3">
        <v>915</v>
      </c>
      <c r="F11" s="50">
        <v>922</v>
      </c>
      <c r="G11" s="49">
        <v>0</v>
      </c>
      <c r="H11" s="5"/>
      <c r="I11" s="5">
        <v>6</v>
      </c>
      <c r="J11" s="42" t="s">
        <v>203</v>
      </c>
      <c r="K11" s="2" t="s">
        <v>104</v>
      </c>
      <c r="L11" s="31" t="s">
        <v>221</v>
      </c>
      <c r="M11" s="2" t="s">
        <v>439</v>
      </c>
      <c r="N11" s="31" t="s">
        <v>221</v>
      </c>
    </row>
    <row r="12" spans="1:14" ht="12.75">
      <c r="A12" s="8">
        <v>7</v>
      </c>
      <c r="B12" s="42" t="s">
        <v>208</v>
      </c>
      <c r="C12" s="2" t="s">
        <v>104</v>
      </c>
      <c r="D12" s="5">
        <f t="shared" si="0"/>
        <v>1767</v>
      </c>
      <c r="E12" s="3">
        <v>854</v>
      </c>
      <c r="F12" s="50">
        <v>913</v>
      </c>
      <c r="G12" s="49">
        <v>0</v>
      </c>
      <c r="H12" s="5"/>
      <c r="I12" s="5">
        <v>7</v>
      </c>
      <c r="J12" s="42" t="s">
        <v>205</v>
      </c>
      <c r="K12" s="2" t="s">
        <v>102</v>
      </c>
      <c r="L12" s="31" t="s">
        <v>222</v>
      </c>
      <c r="M12" s="2" t="s">
        <v>435</v>
      </c>
      <c r="N12" s="2" t="s">
        <v>435</v>
      </c>
    </row>
    <row r="13" spans="1:14" ht="12.75">
      <c r="A13" s="8">
        <v>8</v>
      </c>
      <c r="B13" s="42" t="s">
        <v>209</v>
      </c>
      <c r="C13" s="2" t="s">
        <v>100</v>
      </c>
      <c r="D13" s="5">
        <f t="shared" si="0"/>
        <v>1726</v>
      </c>
      <c r="E13" s="3">
        <v>848</v>
      </c>
      <c r="F13" s="50">
        <v>878</v>
      </c>
      <c r="G13" s="49">
        <v>0</v>
      </c>
      <c r="H13" s="5"/>
      <c r="I13" s="5">
        <v>8</v>
      </c>
      <c r="J13" s="42" t="s">
        <v>211</v>
      </c>
      <c r="K13" s="2" t="s">
        <v>100</v>
      </c>
      <c r="L13" s="31" t="s">
        <v>228</v>
      </c>
      <c r="M13" s="2" t="s">
        <v>437</v>
      </c>
      <c r="N13" s="2" t="s">
        <v>437</v>
      </c>
    </row>
    <row r="14" spans="1:14" ht="12.75">
      <c r="A14" s="8">
        <v>9</v>
      </c>
      <c r="B14" s="42" t="s">
        <v>210</v>
      </c>
      <c r="C14" s="2" t="s">
        <v>104</v>
      </c>
      <c r="D14" s="5">
        <f t="shared" si="0"/>
        <v>1679</v>
      </c>
      <c r="E14" s="3">
        <v>846</v>
      </c>
      <c r="F14" s="50">
        <v>833</v>
      </c>
      <c r="G14" s="49">
        <v>0</v>
      </c>
      <c r="H14" s="5"/>
      <c r="I14" s="5">
        <v>9</v>
      </c>
      <c r="J14" s="42" t="s">
        <v>210</v>
      </c>
      <c r="K14" s="2" t="s">
        <v>104</v>
      </c>
      <c r="L14" s="31" t="s">
        <v>223</v>
      </c>
      <c r="M14" s="2" t="s">
        <v>444</v>
      </c>
      <c r="N14" s="31" t="s">
        <v>223</v>
      </c>
    </row>
    <row r="15" spans="1:14" ht="12.75">
      <c r="A15" s="8">
        <v>10</v>
      </c>
      <c r="B15" s="42" t="s">
        <v>212</v>
      </c>
      <c r="C15" s="2" t="s">
        <v>104</v>
      </c>
      <c r="D15" s="5">
        <f t="shared" si="0"/>
        <v>1572</v>
      </c>
      <c r="E15" s="3">
        <v>786</v>
      </c>
      <c r="F15" s="50">
        <v>786</v>
      </c>
      <c r="G15" s="49">
        <v>0</v>
      </c>
      <c r="H15" s="5"/>
      <c r="I15" s="5">
        <v>10</v>
      </c>
      <c r="J15" s="42" t="s">
        <v>212</v>
      </c>
      <c r="K15" s="2" t="s">
        <v>104</v>
      </c>
      <c r="L15" s="31" t="s">
        <v>225</v>
      </c>
      <c r="M15" s="2" t="s">
        <v>440</v>
      </c>
      <c r="N15" s="31" t="s">
        <v>225</v>
      </c>
    </row>
    <row r="16" spans="1:14" ht="12.75">
      <c r="A16" s="8">
        <v>11</v>
      </c>
      <c r="B16" s="42" t="s">
        <v>49</v>
      </c>
      <c r="C16" s="2" t="s">
        <v>102</v>
      </c>
      <c r="D16" s="5">
        <f t="shared" si="0"/>
        <v>1556</v>
      </c>
      <c r="E16" s="3">
        <v>814</v>
      </c>
      <c r="F16" s="50">
        <v>742</v>
      </c>
      <c r="G16" s="49">
        <v>0</v>
      </c>
      <c r="H16" s="5"/>
      <c r="I16" s="5">
        <v>11</v>
      </c>
      <c r="J16" s="42" t="s">
        <v>49</v>
      </c>
      <c r="K16" s="2" t="s">
        <v>102</v>
      </c>
      <c r="L16" s="31" t="s">
        <v>230</v>
      </c>
      <c r="M16" s="2" t="s">
        <v>438</v>
      </c>
      <c r="N16" s="2" t="s">
        <v>438</v>
      </c>
    </row>
    <row r="17" spans="1:14" ht="12.75">
      <c r="A17" s="8">
        <v>12</v>
      </c>
      <c r="B17" s="42" t="s">
        <v>211</v>
      </c>
      <c r="C17" s="2" t="s">
        <v>100</v>
      </c>
      <c r="D17" s="5">
        <f t="shared" si="0"/>
        <v>1549</v>
      </c>
      <c r="E17" s="3">
        <v>790</v>
      </c>
      <c r="F17" s="50">
        <v>759</v>
      </c>
      <c r="G17" s="49">
        <v>0</v>
      </c>
      <c r="H17" s="5"/>
      <c r="I17" s="5">
        <v>12</v>
      </c>
      <c r="J17" s="42" t="s">
        <v>214</v>
      </c>
      <c r="K17" s="2" t="s">
        <v>104</v>
      </c>
      <c r="L17" s="31" t="s">
        <v>226</v>
      </c>
      <c r="M17" s="2" t="s">
        <v>441</v>
      </c>
      <c r="N17" s="31" t="s">
        <v>226</v>
      </c>
    </row>
    <row r="18" spans="1:14" ht="12.75">
      <c r="A18" s="8">
        <v>13</v>
      </c>
      <c r="B18" s="42" t="s">
        <v>213</v>
      </c>
      <c r="C18" s="2" t="s">
        <v>101</v>
      </c>
      <c r="D18" s="5">
        <f t="shared" si="0"/>
        <v>1545</v>
      </c>
      <c r="E18" s="3">
        <v>766</v>
      </c>
      <c r="F18" s="50">
        <v>779</v>
      </c>
      <c r="G18" s="49">
        <v>0</v>
      </c>
      <c r="H18" s="5"/>
      <c r="I18" s="5">
        <v>13</v>
      </c>
      <c r="J18" s="42" t="s">
        <v>48</v>
      </c>
      <c r="K18" s="2" t="s">
        <v>102</v>
      </c>
      <c r="L18" s="31" t="s">
        <v>227</v>
      </c>
      <c r="M18" s="37"/>
      <c r="N18" s="31" t="s">
        <v>227</v>
      </c>
    </row>
    <row r="19" spans="1:14" ht="12.75">
      <c r="A19" s="8">
        <v>14</v>
      </c>
      <c r="B19" s="42" t="s">
        <v>214</v>
      </c>
      <c r="C19" s="2" t="s">
        <v>104</v>
      </c>
      <c r="D19" s="5">
        <f t="shared" si="0"/>
        <v>1465</v>
      </c>
      <c r="E19" s="3">
        <v>752</v>
      </c>
      <c r="F19" s="50">
        <v>713</v>
      </c>
      <c r="G19" s="49">
        <v>0</v>
      </c>
      <c r="H19" s="5"/>
      <c r="I19" s="5">
        <v>14</v>
      </c>
      <c r="J19" s="42" t="s">
        <v>209</v>
      </c>
      <c r="K19" s="2" t="s">
        <v>100</v>
      </c>
      <c r="L19" s="31" t="s">
        <v>229</v>
      </c>
      <c r="M19" s="2" t="s">
        <v>442</v>
      </c>
      <c r="N19" s="31" t="s">
        <v>229</v>
      </c>
    </row>
    <row r="20" spans="1:14" ht="12.75">
      <c r="A20" s="8">
        <v>15</v>
      </c>
      <c r="B20" s="42" t="s">
        <v>216</v>
      </c>
      <c r="C20" s="2" t="s">
        <v>104</v>
      </c>
      <c r="D20" s="5">
        <f t="shared" si="0"/>
        <v>1082</v>
      </c>
      <c r="E20" s="3">
        <v>572</v>
      </c>
      <c r="F20" s="50">
        <v>510</v>
      </c>
      <c r="G20" s="49">
        <v>0</v>
      </c>
      <c r="H20" s="5"/>
      <c r="I20" s="5">
        <v>15</v>
      </c>
      <c r="J20" s="42" t="s">
        <v>207</v>
      </c>
      <c r="K20" s="2" t="s">
        <v>102</v>
      </c>
      <c r="L20" s="31" t="s">
        <v>231</v>
      </c>
      <c r="M20" s="2" t="s">
        <v>446</v>
      </c>
      <c r="N20" s="31" t="s">
        <v>231</v>
      </c>
    </row>
    <row r="21" spans="1:14" ht="12.75">
      <c r="A21" s="8">
        <v>16</v>
      </c>
      <c r="B21" s="42" t="s">
        <v>427</v>
      </c>
      <c r="C21" s="42" t="s">
        <v>101</v>
      </c>
      <c r="D21" s="5">
        <f t="shared" si="0"/>
        <v>1000</v>
      </c>
      <c r="E21" s="3">
        <v>0</v>
      </c>
      <c r="F21" s="50">
        <v>1000</v>
      </c>
      <c r="G21" s="49">
        <v>0</v>
      </c>
      <c r="H21" s="5"/>
      <c r="I21" s="5">
        <v>16</v>
      </c>
      <c r="J21" s="42" t="s">
        <v>204</v>
      </c>
      <c r="K21" s="2" t="s">
        <v>104</v>
      </c>
      <c r="L21" s="31" t="s">
        <v>232</v>
      </c>
      <c r="M21" s="37"/>
      <c r="N21" s="31" t="s">
        <v>232</v>
      </c>
    </row>
    <row r="22" spans="1:14" ht="12.75">
      <c r="A22" s="8">
        <v>17</v>
      </c>
      <c r="B22" s="42" t="s">
        <v>217</v>
      </c>
      <c r="C22" s="2" t="s">
        <v>100</v>
      </c>
      <c r="D22" s="5">
        <f t="shared" si="0"/>
        <v>889</v>
      </c>
      <c r="E22" s="3">
        <v>488</v>
      </c>
      <c r="F22" s="50">
        <v>401</v>
      </c>
      <c r="G22" s="49">
        <v>0</v>
      </c>
      <c r="H22" s="5"/>
      <c r="I22" s="5">
        <v>17</v>
      </c>
      <c r="J22" s="42" t="s">
        <v>429</v>
      </c>
      <c r="K22" s="42" t="s">
        <v>102</v>
      </c>
      <c r="L22" s="10"/>
      <c r="M22" s="2" t="s">
        <v>443</v>
      </c>
      <c r="N22" s="2" t="s">
        <v>443</v>
      </c>
    </row>
    <row r="23" spans="1:14" ht="12.75">
      <c r="A23" s="8">
        <v>18</v>
      </c>
      <c r="B23" s="42" t="s">
        <v>428</v>
      </c>
      <c r="C23" s="42" t="s">
        <v>104</v>
      </c>
      <c r="D23" s="5">
        <f t="shared" si="0"/>
        <v>802</v>
      </c>
      <c r="E23" s="5">
        <v>0</v>
      </c>
      <c r="F23" s="50">
        <v>802</v>
      </c>
      <c r="G23" s="50">
        <v>0</v>
      </c>
      <c r="H23" s="5"/>
      <c r="I23" s="5">
        <v>18</v>
      </c>
      <c r="J23" s="42" t="s">
        <v>213</v>
      </c>
      <c r="K23" s="2" t="s">
        <v>101</v>
      </c>
      <c r="L23" s="31" t="s">
        <v>233</v>
      </c>
      <c r="M23" s="2" t="s">
        <v>445</v>
      </c>
      <c r="N23" s="31" t="s">
        <v>233</v>
      </c>
    </row>
    <row r="24" spans="1:14" ht="12.75">
      <c r="A24" s="8">
        <v>19</v>
      </c>
      <c r="B24" s="42" t="s">
        <v>429</v>
      </c>
      <c r="C24" s="42" t="s">
        <v>102</v>
      </c>
      <c r="D24" s="5">
        <f t="shared" si="0"/>
        <v>707</v>
      </c>
      <c r="E24" s="5">
        <v>0</v>
      </c>
      <c r="F24" s="50">
        <v>707</v>
      </c>
      <c r="G24" s="50">
        <v>0</v>
      </c>
      <c r="H24" s="5"/>
      <c r="I24" s="5">
        <v>19</v>
      </c>
      <c r="J24" s="42" t="s">
        <v>217</v>
      </c>
      <c r="K24" s="2" t="s">
        <v>100</v>
      </c>
      <c r="L24" s="31" t="s">
        <v>234</v>
      </c>
      <c r="M24" s="2" t="s">
        <v>448</v>
      </c>
      <c r="N24" s="31" t="s">
        <v>234</v>
      </c>
    </row>
    <row r="25" spans="1:14" ht="12.75">
      <c r="A25" s="8">
        <v>20</v>
      </c>
      <c r="B25" s="42" t="s">
        <v>48</v>
      </c>
      <c r="C25" s="2" t="s">
        <v>102</v>
      </c>
      <c r="D25" s="5">
        <f t="shared" si="0"/>
        <v>688</v>
      </c>
      <c r="E25" s="3">
        <v>688</v>
      </c>
      <c r="F25" s="49">
        <v>0</v>
      </c>
      <c r="G25" s="49">
        <v>0</v>
      </c>
      <c r="H25" s="5"/>
      <c r="I25" s="5">
        <v>20</v>
      </c>
      <c r="J25" s="42" t="s">
        <v>215</v>
      </c>
      <c r="K25" s="2" t="s">
        <v>100</v>
      </c>
      <c r="L25" s="31" t="s">
        <v>235</v>
      </c>
      <c r="M25" s="10"/>
      <c r="N25" s="31" t="s">
        <v>235</v>
      </c>
    </row>
    <row r="26" spans="1:14" ht="12.75">
      <c r="A26" s="8">
        <v>21</v>
      </c>
      <c r="B26" s="42" t="s">
        <v>215</v>
      </c>
      <c r="C26" s="2" t="s">
        <v>100</v>
      </c>
      <c r="D26" s="5">
        <f t="shared" si="0"/>
        <v>581</v>
      </c>
      <c r="E26" s="3">
        <v>581</v>
      </c>
      <c r="F26" s="49">
        <v>0</v>
      </c>
      <c r="G26" s="49">
        <v>0</v>
      </c>
      <c r="H26" s="5"/>
      <c r="I26" s="5">
        <v>21</v>
      </c>
      <c r="J26" s="42" t="s">
        <v>430</v>
      </c>
      <c r="K26" s="42" t="s">
        <v>102</v>
      </c>
      <c r="M26" s="2" t="s">
        <v>447</v>
      </c>
      <c r="N26" s="2" t="s">
        <v>447</v>
      </c>
    </row>
    <row r="27" spans="1:14" ht="12.75">
      <c r="A27" s="8">
        <v>22</v>
      </c>
      <c r="B27" s="42" t="s">
        <v>430</v>
      </c>
      <c r="C27" s="42" t="s">
        <v>102</v>
      </c>
      <c r="D27" s="5">
        <f t="shared" si="0"/>
        <v>581</v>
      </c>
      <c r="E27" s="5">
        <v>0</v>
      </c>
      <c r="F27" s="49">
        <v>581</v>
      </c>
      <c r="G27" s="49">
        <v>0</v>
      </c>
      <c r="H27" s="5"/>
      <c r="I27" s="5">
        <v>22</v>
      </c>
      <c r="J27" s="42" t="s">
        <v>216</v>
      </c>
      <c r="K27" s="2" t="s">
        <v>104</v>
      </c>
      <c r="L27" s="31" t="s">
        <v>236</v>
      </c>
      <c r="M27" s="2" t="s">
        <v>449</v>
      </c>
      <c r="N27" s="31" t="s">
        <v>236</v>
      </c>
    </row>
    <row r="28" spans="1:14" ht="12.75">
      <c r="A28" s="8">
        <v>23</v>
      </c>
      <c r="B28" s="42" t="s">
        <v>218</v>
      </c>
      <c r="C28" s="2" t="s">
        <v>104</v>
      </c>
      <c r="D28" s="5">
        <f t="shared" si="0"/>
        <v>304</v>
      </c>
      <c r="E28" s="3">
        <v>304</v>
      </c>
      <c r="F28" s="49">
        <v>0</v>
      </c>
      <c r="G28" s="49">
        <v>0</v>
      </c>
      <c r="H28" s="5"/>
      <c r="I28" s="5"/>
      <c r="J28" s="22"/>
      <c r="K28" s="22"/>
      <c r="L28" s="10"/>
      <c r="M28" s="10"/>
      <c r="N28" s="10"/>
    </row>
    <row r="29" spans="1:14" ht="12.75">
      <c r="A29" s="8"/>
      <c r="E29" s="5"/>
      <c r="F29" s="2"/>
      <c r="G29" s="5"/>
      <c r="H29" s="5"/>
      <c r="I29" s="5"/>
      <c r="M29" s="13"/>
      <c r="N29" s="13"/>
    </row>
    <row r="30" spans="1:14" ht="12.75">
      <c r="A30" s="8"/>
      <c r="E30" s="5"/>
      <c r="F30" s="5"/>
      <c r="G30" s="5"/>
      <c r="H30" s="5"/>
      <c r="I30" s="5"/>
      <c r="M30" s="13"/>
      <c r="N30" s="13"/>
    </row>
    <row r="31" spans="1:14" ht="12.75">
      <c r="A31" s="8"/>
      <c r="B31" s="8"/>
      <c r="C31" s="18"/>
      <c r="D31" s="15"/>
      <c r="E31" s="5"/>
      <c r="F31" s="5"/>
      <c r="H31" s="5"/>
      <c r="I31" s="5"/>
      <c r="J31" s="22"/>
      <c r="K31" s="22"/>
      <c r="N31" s="10"/>
    </row>
    <row r="32" spans="1:14" ht="12.75">
      <c r="A32" s="8"/>
      <c r="E32" s="5"/>
      <c r="F32" s="2"/>
      <c r="G32" s="5"/>
      <c r="H32" s="5"/>
      <c r="I32" s="5"/>
      <c r="N32" s="13"/>
    </row>
    <row r="33" spans="1:14" ht="12.75">
      <c r="A33" s="8"/>
      <c r="B33" s="8"/>
      <c r="C33" s="18"/>
      <c r="D33" s="15"/>
      <c r="E33" s="5"/>
      <c r="F33" s="5"/>
      <c r="G33" s="5"/>
      <c r="H33" s="5"/>
      <c r="J33" s="14"/>
      <c r="K33" s="14"/>
      <c r="L33" s="10"/>
      <c r="M33" s="10"/>
      <c r="N33" s="10"/>
    </row>
    <row r="34" spans="2:14" ht="12.75">
      <c r="B34" s="8"/>
      <c r="C34" s="18"/>
      <c r="D34" s="18"/>
      <c r="E34" s="5"/>
      <c r="F34" s="5"/>
      <c r="G34" s="5"/>
      <c r="J34" s="14"/>
      <c r="K34" s="14"/>
      <c r="L34" s="10"/>
      <c r="M34" s="10"/>
      <c r="N34" s="10"/>
    </row>
    <row r="35" spans="2:14" ht="12.75">
      <c r="B35" s="8"/>
      <c r="C35" s="18"/>
      <c r="D35" s="18"/>
      <c r="E35" s="5"/>
      <c r="F35" s="5"/>
      <c r="H35" s="5"/>
      <c r="J35" s="14"/>
      <c r="K35" s="14"/>
      <c r="M35" s="10"/>
      <c r="N35" s="10"/>
    </row>
    <row r="36" spans="2:14" ht="12.75">
      <c r="B36" s="8"/>
      <c r="C36" s="18"/>
      <c r="D36" s="18"/>
      <c r="E36" s="5"/>
      <c r="F36" s="5"/>
      <c r="H36" s="5"/>
      <c r="J36" s="14"/>
      <c r="K36" s="14"/>
      <c r="L36" s="10"/>
      <c r="M36" s="10"/>
      <c r="N36" s="10"/>
    </row>
    <row r="37" spans="2:14" ht="12.75">
      <c r="B37" s="8"/>
      <c r="C37" s="18"/>
      <c r="D37" s="18"/>
      <c r="E37" s="5"/>
      <c r="F37" s="5"/>
      <c r="J37" s="14"/>
      <c r="K37" s="14"/>
      <c r="L37" s="10"/>
      <c r="M37" s="10"/>
      <c r="N37" s="10"/>
    </row>
    <row r="38" spans="2:14" ht="12.75">
      <c r="B38" s="8"/>
      <c r="C38" s="18"/>
      <c r="D38" s="18"/>
      <c r="E38" s="5"/>
      <c r="F38" s="5"/>
      <c r="G38" s="5"/>
      <c r="J38" s="14"/>
      <c r="K38" s="14"/>
      <c r="L38" s="10"/>
      <c r="N38" s="10"/>
    </row>
    <row r="39" spans="5:14" ht="12.75">
      <c r="E39" s="5"/>
      <c r="J39" s="14"/>
      <c r="K39" s="14"/>
      <c r="M39" s="10"/>
      <c r="N39" s="10"/>
    </row>
    <row r="40" spans="2:14" ht="12.75">
      <c r="B40" s="14"/>
      <c r="C40" s="14"/>
      <c r="D40" s="14"/>
      <c r="E40" s="5"/>
      <c r="J40" s="14"/>
      <c r="K40" s="14"/>
      <c r="L40" s="34"/>
      <c r="M40" s="10"/>
      <c r="N40" s="10"/>
    </row>
    <row r="41" spans="2:14" ht="12.75">
      <c r="B41" s="14"/>
      <c r="C41" s="14"/>
      <c r="D41" s="14"/>
      <c r="E41" s="5"/>
      <c r="J41" s="14"/>
      <c r="K41" s="14"/>
      <c r="N41" s="10"/>
    </row>
    <row r="42" spans="10:14" ht="12.75">
      <c r="J42" s="14"/>
      <c r="K42" s="14"/>
      <c r="L42" s="34"/>
      <c r="M42" s="10"/>
      <c r="N42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3.625" style="2" customWidth="1"/>
    <col min="2" max="2" width="25.625" style="2" customWidth="1"/>
    <col min="3" max="3" width="13.00390625" style="31" bestFit="1" customWidth="1"/>
    <col min="4" max="4" width="8.875" style="3" customWidth="1"/>
    <col min="5" max="7" width="8.875" style="3" bestFit="1" customWidth="1"/>
    <col min="8" max="8" width="3.125" style="2" customWidth="1"/>
    <col min="9" max="9" width="3.625" style="2" customWidth="1"/>
    <col min="10" max="10" width="21.625" style="2" bestFit="1" customWidth="1"/>
    <col min="11" max="11" width="8.50390625" style="2" bestFit="1" customWidth="1"/>
    <col min="12" max="13" width="8.875" style="3" bestFit="1" customWidth="1"/>
    <col min="14" max="14" width="9.875" style="2" bestFit="1" customWidth="1"/>
    <col min="15" max="16384" width="9.00390625" style="2" customWidth="1"/>
  </cols>
  <sheetData>
    <row r="1" spans="1:12" ht="12.75">
      <c r="A1" s="4" t="s">
        <v>57</v>
      </c>
      <c r="I1" s="4"/>
      <c r="L1" s="5"/>
    </row>
    <row r="2" spans="9:12" ht="12.75">
      <c r="I2" s="40" t="s">
        <v>262</v>
      </c>
      <c r="L2" s="5" t="s">
        <v>0</v>
      </c>
    </row>
    <row r="3" spans="1:14" ht="12.75">
      <c r="A3" s="40" t="s">
        <v>262</v>
      </c>
      <c r="I3" s="4" t="s">
        <v>1</v>
      </c>
      <c r="J3" s="4" t="s">
        <v>3</v>
      </c>
      <c r="K3" s="4" t="s">
        <v>4</v>
      </c>
      <c r="N3" s="4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5</v>
      </c>
      <c r="E4" s="6">
        <v>40642</v>
      </c>
      <c r="F4" s="6">
        <v>40684</v>
      </c>
      <c r="G4" s="6">
        <v>40719</v>
      </c>
      <c r="L4" s="6">
        <v>40642</v>
      </c>
      <c r="M4" s="6">
        <v>40684</v>
      </c>
      <c r="N4" s="4" t="s">
        <v>7</v>
      </c>
    </row>
    <row r="5" spans="12:13" ht="12.75">
      <c r="L5" s="6"/>
      <c r="M5" s="6"/>
    </row>
    <row r="6" spans="1:14" ht="12.75">
      <c r="A6" s="8">
        <v>1</v>
      </c>
      <c r="B6" s="42" t="s">
        <v>267</v>
      </c>
      <c r="C6" s="2" t="s">
        <v>104</v>
      </c>
      <c r="D6" s="5">
        <f aca="true" t="shared" si="0" ref="D6:D25">SUM(E6:G6)-MIN(E6:G6)</f>
        <v>1647</v>
      </c>
      <c r="E6" s="3">
        <v>745</v>
      </c>
      <c r="F6" s="48">
        <v>902</v>
      </c>
      <c r="G6" s="5">
        <v>0</v>
      </c>
      <c r="H6" s="9"/>
      <c r="I6" s="5">
        <v>1</v>
      </c>
      <c r="J6" s="42" t="s">
        <v>265</v>
      </c>
      <c r="K6" s="2" t="s">
        <v>104</v>
      </c>
      <c r="L6" s="31" t="s">
        <v>278</v>
      </c>
      <c r="M6" s="36"/>
      <c r="N6" s="31" t="s">
        <v>278</v>
      </c>
    </row>
    <row r="7" spans="1:14" ht="12.75">
      <c r="A7" s="8">
        <v>2</v>
      </c>
      <c r="B7" s="42" t="s">
        <v>50</v>
      </c>
      <c r="C7" s="2" t="s">
        <v>102</v>
      </c>
      <c r="D7" s="5">
        <f t="shared" si="0"/>
        <v>1640</v>
      </c>
      <c r="E7" s="3">
        <v>791</v>
      </c>
      <c r="F7" s="48">
        <v>849</v>
      </c>
      <c r="G7" s="5">
        <v>0</v>
      </c>
      <c r="H7" s="9"/>
      <c r="I7" s="5">
        <v>2</v>
      </c>
      <c r="J7" s="42" t="s">
        <v>266</v>
      </c>
      <c r="K7" s="2" t="s">
        <v>101</v>
      </c>
      <c r="L7" s="31" t="s">
        <v>280</v>
      </c>
      <c r="M7" s="2" t="s">
        <v>546</v>
      </c>
      <c r="N7" s="2" t="s">
        <v>546</v>
      </c>
    </row>
    <row r="8" spans="1:14" ht="12.75">
      <c r="A8" s="8">
        <v>3</v>
      </c>
      <c r="B8" s="42" t="s">
        <v>264</v>
      </c>
      <c r="C8" s="2" t="s">
        <v>101</v>
      </c>
      <c r="D8" s="5">
        <f t="shared" si="0"/>
        <v>1622</v>
      </c>
      <c r="E8" s="3">
        <v>851</v>
      </c>
      <c r="F8" s="48">
        <v>771</v>
      </c>
      <c r="G8" s="5">
        <v>0</v>
      </c>
      <c r="H8" s="9"/>
      <c r="I8" s="5">
        <v>3</v>
      </c>
      <c r="J8" s="42" t="s">
        <v>264</v>
      </c>
      <c r="K8" s="2" t="s">
        <v>101</v>
      </c>
      <c r="L8" s="31" t="s">
        <v>281</v>
      </c>
      <c r="M8" s="2" t="s">
        <v>547</v>
      </c>
      <c r="N8" s="2" t="s">
        <v>547</v>
      </c>
    </row>
    <row r="9" spans="1:14" ht="12.75">
      <c r="A9" s="8">
        <v>4</v>
      </c>
      <c r="B9" s="42" t="s">
        <v>270</v>
      </c>
      <c r="C9" s="2" t="s">
        <v>102</v>
      </c>
      <c r="D9" s="5">
        <f t="shared" si="0"/>
        <v>1539</v>
      </c>
      <c r="E9" s="3">
        <v>700</v>
      </c>
      <c r="F9" s="48">
        <v>839</v>
      </c>
      <c r="G9" s="5">
        <v>0</v>
      </c>
      <c r="H9" s="9"/>
      <c r="I9" s="5">
        <v>4</v>
      </c>
      <c r="J9" s="42" t="s">
        <v>271</v>
      </c>
      <c r="K9" s="2" t="s">
        <v>101</v>
      </c>
      <c r="L9" s="31" t="s">
        <v>279</v>
      </c>
      <c r="M9" s="36"/>
      <c r="N9" s="31" t="s">
        <v>279</v>
      </c>
    </row>
    <row r="10" spans="1:14" ht="12.75">
      <c r="A10" s="8">
        <v>5</v>
      </c>
      <c r="B10" s="42" t="s">
        <v>266</v>
      </c>
      <c r="C10" s="2" t="s">
        <v>101</v>
      </c>
      <c r="D10" s="5">
        <f t="shared" si="0"/>
        <v>1535</v>
      </c>
      <c r="E10" s="3">
        <v>755</v>
      </c>
      <c r="F10" s="48">
        <v>780</v>
      </c>
      <c r="G10" s="5">
        <v>0</v>
      </c>
      <c r="H10" s="9"/>
      <c r="I10" s="5">
        <v>5</v>
      </c>
      <c r="J10" s="42" t="s">
        <v>276</v>
      </c>
      <c r="K10" s="2" t="s">
        <v>104</v>
      </c>
      <c r="L10" s="31" t="s">
        <v>282</v>
      </c>
      <c r="M10" s="36"/>
      <c r="N10" s="31" t="s">
        <v>282</v>
      </c>
    </row>
    <row r="11" spans="1:14" ht="12.75">
      <c r="A11" s="8">
        <v>6</v>
      </c>
      <c r="B11" s="42" t="s">
        <v>268</v>
      </c>
      <c r="C11" s="2" t="s">
        <v>102</v>
      </c>
      <c r="D11" s="5">
        <f t="shared" si="0"/>
        <v>1424</v>
      </c>
      <c r="E11" s="3">
        <v>744</v>
      </c>
      <c r="F11" s="48">
        <v>680</v>
      </c>
      <c r="G11" s="5">
        <v>0</v>
      </c>
      <c r="H11" s="9"/>
      <c r="I11" s="5">
        <v>6</v>
      </c>
      <c r="J11" s="42" t="s">
        <v>268</v>
      </c>
      <c r="K11" s="2" t="s">
        <v>102</v>
      </c>
      <c r="L11" s="31" t="s">
        <v>289</v>
      </c>
      <c r="M11" s="2" t="s">
        <v>548</v>
      </c>
      <c r="N11" s="2" t="s">
        <v>548</v>
      </c>
    </row>
    <row r="12" spans="1:14" ht="12.75">
      <c r="A12" s="8">
        <v>7</v>
      </c>
      <c r="B12" s="42" t="s">
        <v>273</v>
      </c>
      <c r="C12" s="2" t="s">
        <v>104</v>
      </c>
      <c r="D12" s="5">
        <f t="shared" si="0"/>
        <v>1356</v>
      </c>
      <c r="E12" s="3">
        <v>659</v>
      </c>
      <c r="F12" s="48">
        <v>697</v>
      </c>
      <c r="G12" s="5">
        <v>0</v>
      </c>
      <c r="H12" s="9"/>
      <c r="I12" s="5">
        <v>7</v>
      </c>
      <c r="J12" s="42" t="s">
        <v>263</v>
      </c>
      <c r="K12" s="2" t="s">
        <v>104</v>
      </c>
      <c r="L12" s="31" t="s">
        <v>283</v>
      </c>
      <c r="M12" s="36"/>
      <c r="N12" s="31" t="s">
        <v>283</v>
      </c>
    </row>
    <row r="13" spans="1:14" ht="12.75">
      <c r="A13" s="8">
        <v>8</v>
      </c>
      <c r="B13" s="42" t="s">
        <v>272</v>
      </c>
      <c r="C13" s="2" t="s">
        <v>104</v>
      </c>
      <c r="D13" s="5">
        <f t="shared" si="0"/>
        <v>1312</v>
      </c>
      <c r="E13" s="3">
        <v>680</v>
      </c>
      <c r="F13" s="48">
        <v>632</v>
      </c>
      <c r="G13" s="5">
        <v>0</v>
      </c>
      <c r="H13" s="9"/>
      <c r="I13" s="5">
        <v>8</v>
      </c>
      <c r="J13" s="42" t="s">
        <v>267</v>
      </c>
      <c r="K13" s="2" t="s">
        <v>104</v>
      </c>
      <c r="L13" s="31" t="s">
        <v>284</v>
      </c>
      <c r="M13" s="2" t="s">
        <v>549</v>
      </c>
      <c r="N13" s="2" t="s">
        <v>549</v>
      </c>
    </row>
    <row r="14" spans="1:14" ht="12.75">
      <c r="A14" s="8">
        <v>9</v>
      </c>
      <c r="B14" s="42" t="s">
        <v>274</v>
      </c>
      <c r="C14" s="2" t="s">
        <v>104</v>
      </c>
      <c r="D14" s="5">
        <f t="shared" si="0"/>
        <v>1301</v>
      </c>
      <c r="E14" s="3">
        <v>650</v>
      </c>
      <c r="F14" s="48">
        <v>651</v>
      </c>
      <c r="G14" s="5">
        <v>0</v>
      </c>
      <c r="H14" s="9"/>
      <c r="I14" s="5">
        <v>9</v>
      </c>
      <c r="J14" s="42" t="s">
        <v>270</v>
      </c>
      <c r="K14" s="2" t="s">
        <v>102</v>
      </c>
      <c r="L14" s="31" t="s">
        <v>285</v>
      </c>
      <c r="M14" s="2" t="s">
        <v>550</v>
      </c>
      <c r="N14" s="31" t="s">
        <v>285</v>
      </c>
    </row>
    <row r="15" spans="1:14" ht="12.75">
      <c r="A15" s="8">
        <v>10</v>
      </c>
      <c r="B15" s="42" t="s">
        <v>275</v>
      </c>
      <c r="C15" s="2" t="s">
        <v>102</v>
      </c>
      <c r="D15" s="5">
        <f t="shared" si="0"/>
        <v>1153</v>
      </c>
      <c r="E15" s="3">
        <v>590</v>
      </c>
      <c r="F15" s="48">
        <v>563</v>
      </c>
      <c r="G15" s="5">
        <v>0</v>
      </c>
      <c r="H15" s="9"/>
      <c r="I15" s="5">
        <v>10</v>
      </c>
      <c r="J15" s="42" t="s">
        <v>51</v>
      </c>
      <c r="K15" s="2" t="s">
        <v>102</v>
      </c>
      <c r="L15" s="31" t="s">
        <v>286</v>
      </c>
      <c r="M15" s="36"/>
      <c r="N15" s="31" t="s">
        <v>286</v>
      </c>
    </row>
    <row r="16" spans="1:14" ht="12.75">
      <c r="A16" s="8">
        <v>11</v>
      </c>
      <c r="B16" s="42" t="s">
        <v>263</v>
      </c>
      <c r="C16" s="2" t="s">
        <v>104</v>
      </c>
      <c r="D16" s="5">
        <f t="shared" si="0"/>
        <v>864</v>
      </c>
      <c r="E16" s="3">
        <v>864</v>
      </c>
      <c r="F16" s="5">
        <v>0</v>
      </c>
      <c r="G16" s="5">
        <v>0</v>
      </c>
      <c r="H16" s="9"/>
      <c r="I16" s="5">
        <v>11</v>
      </c>
      <c r="J16" s="42" t="s">
        <v>50</v>
      </c>
      <c r="K16" s="2" t="s">
        <v>102</v>
      </c>
      <c r="L16" s="31" t="s">
        <v>287</v>
      </c>
      <c r="M16" s="2" t="s">
        <v>551</v>
      </c>
      <c r="N16" s="31" t="s">
        <v>287</v>
      </c>
    </row>
    <row r="17" spans="1:14" ht="12.75">
      <c r="A17" s="8">
        <v>12</v>
      </c>
      <c r="B17" s="42" t="s">
        <v>265</v>
      </c>
      <c r="C17" s="2" t="s">
        <v>104</v>
      </c>
      <c r="D17" s="5">
        <f t="shared" si="0"/>
        <v>817</v>
      </c>
      <c r="E17" s="3">
        <v>817</v>
      </c>
      <c r="F17" s="48">
        <v>0</v>
      </c>
      <c r="G17" s="5">
        <v>0</v>
      </c>
      <c r="H17" s="9"/>
      <c r="I17" s="5">
        <v>12</v>
      </c>
      <c r="J17" s="42" t="s">
        <v>272</v>
      </c>
      <c r="K17" s="2" t="s">
        <v>104</v>
      </c>
      <c r="L17" s="31" t="s">
        <v>288</v>
      </c>
      <c r="M17" s="2" t="s">
        <v>554</v>
      </c>
      <c r="N17" s="31" t="s">
        <v>288</v>
      </c>
    </row>
    <row r="18" spans="1:14" ht="12.75">
      <c r="A18" s="8">
        <v>13</v>
      </c>
      <c r="B18" s="42" t="s">
        <v>51</v>
      </c>
      <c r="C18" s="2" t="s">
        <v>102</v>
      </c>
      <c r="D18" s="5">
        <f t="shared" si="0"/>
        <v>786</v>
      </c>
      <c r="E18" s="3">
        <v>786</v>
      </c>
      <c r="F18" s="48">
        <v>0</v>
      </c>
      <c r="G18" s="5">
        <v>0</v>
      </c>
      <c r="H18" s="9"/>
      <c r="I18" s="5">
        <v>13</v>
      </c>
      <c r="J18" s="42" t="s">
        <v>269</v>
      </c>
      <c r="K18" s="2" t="s">
        <v>104</v>
      </c>
      <c r="L18" s="31" t="s">
        <v>290</v>
      </c>
      <c r="M18" s="36"/>
      <c r="N18" s="31" t="s">
        <v>290</v>
      </c>
    </row>
    <row r="19" spans="1:14" ht="12.75">
      <c r="A19" s="8">
        <v>14</v>
      </c>
      <c r="B19" s="42" t="s">
        <v>543</v>
      </c>
      <c r="C19" s="42" t="s">
        <v>101</v>
      </c>
      <c r="D19" s="5">
        <f t="shared" si="0"/>
        <v>763</v>
      </c>
      <c r="E19" s="3">
        <v>0</v>
      </c>
      <c r="F19" s="48">
        <v>763</v>
      </c>
      <c r="G19" s="5">
        <v>0</v>
      </c>
      <c r="H19" s="9"/>
      <c r="I19" s="5">
        <v>14</v>
      </c>
      <c r="J19" s="42" t="s">
        <v>543</v>
      </c>
      <c r="K19" s="42" t="s">
        <v>101</v>
      </c>
      <c r="L19" s="13"/>
      <c r="M19" s="2" t="s">
        <v>552</v>
      </c>
      <c r="N19" s="2" t="s">
        <v>552</v>
      </c>
    </row>
    <row r="20" spans="1:14" ht="12.75">
      <c r="A20" s="8">
        <v>15</v>
      </c>
      <c r="B20" s="42" t="s">
        <v>269</v>
      </c>
      <c r="C20" s="2" t="s">
        <v>104</v>
      </c>
      <c r="D20" s="5">
        <f t="shared" si="0"/>
        <v>713</v>
      </c>
      <c r="E20" s="3">
        <v>713</v>
      </c>
      <c r="F20" s="48">
        <v>0</v>
      </c>
      <c r="G20" s="5">
        <v>0</v>
      </c>
      <c r="H20" s="9"/>
      <c r="I20" s="5">
        <v>15</v>
      </c>
      <c r="J20" s="42" t="s">
        <v>544</v>
      </c>
      <c r="K20" s="57" t="s">
        <v>102</v>
      </c>
      <c r="L20" s="13"/>
      <c r="M20" s="2" t="s">
        <v>553</v>
      </c>
      <c r="N20" s="2" t="s">
        <v>553</v>
      </c>
    </row>
    <row r="21" spans="1:14" ht="12.75">
      <c r="A21" s="8">
        <v>16</v>
      </c>
      <c r="B21" s="42" t="s">
        <v>271</v>
      </c>
      <c r="C21" s="2" t="s">
        <v>101</v>
      </c>
      <c r="D21" s="5">
        <f t="shared" si="0"/>
        <v>683</v>
      </c>
      <c r="E21" s="3">
        <v>683</v>
      </c>
      <c r="F21" s="48">
        <v>0</v>
      </c>
      <c r="G21" s="5">
        <v>0</v>
      </c>
      <c r="H21" s="9"/>
      <c r="I21" s="5">
        <v>16</v>
      </c>
      <c r="J21" s="42" t="s">
        <v>275</v>
      </c>
      <c r="K21" s="2" t="s">
        <v>102</v>
      </c>
      <c r="L21" s="31" t="s">
        <v>291</v>
      </c>
      <c r="M21" s="2" t="s">
        <v>557</v>
      </c>
      <c r="N21" s="31" t="s">
        <v>291</v>
      </c>
    </row>
    <row r="22" spans="1:14" ht="12.75">
      <c r="A22" s="8">
        <v>17</v>
      </c>
      <c r="B22" s="42" t="s">
        <v>544</v>
      </c>
      <c r="C22" s="57" t="s">
        <v>102</v>
      </c>
      <c r="D22" s="5">
        <f t="shared" si="0"/>
        <v>653</v>
      </c>
      <c r="E22" s="19">
        <v>0</v>
      </c>
      <c r="F22" s="48">
        <v>653</v>
      </c>
      <c r="G22" s="5">
        <v>0</v>
      </c>
      <c r="H22" s="9"/>
      <c r="I22" s="5">
        <v>17</v>
      </c>
      <c r="J22" s="42" t="s">
        <v>545</v>
      </c>
      <c r="K22" s="42" t="s">
        <v>102</v>
      </c>
      <c r="L22" s="13"/>
      <c r="M22" s="2" t="s">
        <v>555</v>
      </c>
      <c r="N22" s="2" t="s">
        <v>555</v>
      </c>
    </row>
    <row r="23" spans="1:14" ht="12.75">
      <c r="A23" s="8">
        <v>18</v>
      </c>
      <c r="B23" s="42" t="s">
        <v>276</v>
      </c>
      <c r="C23" s="2" t="s">
        <v>104</v>
      </c>
      <c r="D23" s="5">
        <f t="shared" si="0"/>
        <v>562</v>
      </c>
      <c r="E23" s="3">
        <v>562</v>
      </c>
      <c r="F23" s="43">
        <v>0</v>
      </c>
      <c r="G23" s="5">
        <v>0</v>
      </c>
      <c r="H23" s="9"/>
      <c r="I23" s="5">
        <v>18</v>
      </c>
      <c r="J23" s="42" t="s">
        <v>273</v>
      </c>
      <c r="K23" s="2" t="s">
        <v>104</v>
      </c>
      <c r="L23" s="31" t="s">
        <v>292</v>
      </c>
      <c r="M23" s="2" t="s">
        <v>556</v>
      </c>
      <c r="N23" s="31" t="s">
        <v>292</v>
      </c>
    </row>
    <row r="24" spans="1:14" ht="12.75">
      <c r="A24" s="8">
        <v>19</v>
      </c>
      <c r="B24" s="42" t="s">
        <v>545</v>
      </c>
      <c r="C24" s="42" t="s">
        <v>102</v>
      </c>
      <c r="D24" s="5">
        <f t="shared" si="0"/>
        <v>475</v>
      </c>
      <c r="E24" s="3">
        <v>0</v>
      </c>
      <c r="F24" s="48">
        <v>475</v>
      </c>
      <c r="G24" s="5">
        <v>0</v>
      </c>
      <c r="H24" s="9"/>
      <c r="I24" s="5">
        <v>19</v>
      </c>
      <c r="J24" s="42" t="s">
        <v>274</v>
      </c>
      <c r="K24" s="2" t="s">
        <v>104</v>
      </c>
      <c r="L24" s="31" t="s">
        <v>293</v>
      </c>
      <c r="M24" s="2" t="s">
        <v>558</v>
      </c>
      <c r="N24" s="2" t="s">
        <v>558</v>
      </c>
    </row>
    <row r="25" spans="1:14" ht="12.75">
      <c r="A25" s="8">
        <v>20</v>
      </c>
      <c r="B25" s="42" t="s">
        <v>277</v>
      </c>
      <c r="C25" s="2" t="s">
        <v>104</v>
      </c>
      <c r="D25" s="5">
        <f t="shared" si="0"/>
        <v>93</v>
      </c>
      <c r="E25" s="3">
        <v>93</v>
      </c>
      <c r="F25" s="43">
        <v>0</v>
      </c>
      <c r="G25" s="5">
        <v>0</v>
      </c>
      <c r="H25" s="14"/>
      <c r="I25" s="3">
        <v>20</v>
      </c>
      <c r="J25" s="42" t="s">
        <v>277</v>
      </c>
      <c r="K25" s="2" t="s">
        <v>104</v>
      </c>
      <c r="L25" s="31" t="s">
        <v>294</v>
      </c>
      <c r="M25" s="36"/>
      <c r="N25" s="31" t="s">
        <v>294</v>
      </c>
    </row>
    <row r="26" spans="1:14" ht="12.75">
      <c r="A26" s="8"/>
      <c r="C26" s="2"/>
      <c r="D26" s="5"/>
      <c r="G26" s="5"/>
      <c r="H26" s="14"/>
      <c r="M26" s="13"/>
      <c r="N26" s="3"/>
    </row>
    <row r="27" spans="1:14" ht="12.75">
      <c r="A27" s="8"/>
      <c r="B27" s="20"/>
      <c r="C27" s="32"/>
      <c r="D27" s="5"/>
      <c r="E27" s="19"/>
      <c r="H27" s="14"/>
      <c r="J27" s="14"/>
      <c r="K27" s="14"/>
      <c r="M27" s="12"/>
      <c r="N27" s="3"/>
    </row>
    <row r="28" spans="1:14" ht="12.75">
      <c r="A28" s="8"/>
      <c r="B28" s="18"/>
      <c r="C28" s="18"/>
      <c r="D28" s="5"/>
      <c r="E28" s="5"/>
      <c r="F28" s="5"/>
      <c r="H28" s="14"/>
      <c r="J28" s="14"/>
      <c r="K28" s="14"/>
      <c r="L28" s="10"/>
      <c r="M28" s="13"/>
      <c r="N28" s="3"/>
    </row>
    <row r="29" spans="1:14" ht="12.75">
      <c r="A29" s="8"/>
      <c r="B29" s="18"/>
      <c r="C29" s="18"/>
      <c r="D29" s="5"/>
      <c r="E29" s="5"/>
      <c r="G29" s="5"/>
      <c r="H29" s="14"/>
      <c r="J29" s="14"/>
      <c r="K29" s="14"/>
      <c r="L29" s="10"/>
      <c r="M29" s="13"/>
      <c r="N29" s="33"/>
    </row>
    <row r="30" spans="1:14" ht="12.75">
      <c r="A30" s="8"/>
      <c r="B30" s="20"/>
      <c r="C30" s="32"/>
      <c r="D30" s="5"/>
      <c r="E30" s="17"/>
      <c r="F30" s="5"/>
      <c r="H30" s="14"/>
      <c r="M30" s="13"/>
      <c r="N30" s="33"/>
    </row>
    <row r="31" spans="1:14" ht="12.75">
      <c r="A31" s="8"/>
      <c r="B31" s="20"/>
      <c r="C31" s="32"/>
      <c r="D31" s="5"/>
      <c r="F31" s="5"/>
      <c r="H31" s="14"/>
      <c r="L31" s="10"/>
      <c r="M31" s="13"/>
      <c r="N31" s="33"/>
    </row>
    <row r="32" spans="1:14" ht="12.75">
      <c r="A32" s="8"/>
      <c r="B32" s="18"/>
      <c r="C32" s="18"/>
      <c r="D32" s="5"/>
      <c r="F32" s="5"/>
      <c r="H32" s="14"/>
      <c r="L32" s="10"/>
      <c r="M32" s="13"/>
      <c r="N32" s="33"/>
    </row>
    <row r="33" spans="1:14" ht="12.75">
      <c r="A33" s="8"/>
      <c r="B33" s="18"/>
      <c r="C33" s="18"/>
      <c r="D33" s="5"/>
      <c r="F33" s="5"/>
      <c r="H33" s="14"/>
      <c r="J33" s="14"/>
      <c r="K33" s="14"/>
      <c r="L33" s="10"/>
      <c r="N33" s="33"/>
    </row>
    <row r="34" spans="1:14" ht="12.75">
      <c r="A34" s="8"/>
      <c r="B34" s="18"/>
      <c r="C34" s="18"/>
      <c r="D34" s="5"/>
      <c r="G34" s="5"/>
      <c r="H34" s="14"/>
      <c r="J34" s="14"/>
      <c r="K34" s="14"/>
      <c r="M34" s="10"/>
      <c r="N34" s="33"/>
    </row>
    <row r="35" spans="1:14" ht="12.75">
      <c r="A35" s="8"/>
      <c r="B35" s="18"/>
      <c r="C35" s="18"/>
      <c r="D35" s="5"/>
      <c r="E35" s="5"/>
      <c r="H35" s="14"/>
      <c r="J35" s="14"/>
      <c r="K35" s="14"/>
      <c r="L35" s="34"/>
      <c r="M35" s="10"/>
      <c r="N35" s="33"/>
    </row>
    <row r="36" spans="2:14" ht="12.75">
      <c r="B36" s="14"/>
      <c r="C36" s="18"/>
      <c r="H36" s="14"/>
      <c r="J36" s="14"/>
      <c r="K36" s="14"/>
      <c r="N36" s="33"/>
    </row>
    <row r="37" spans="2:14" ht="12.75">
      <c r="B37" s="14"/>
      <c r="H37" s="14"/>
      <c r="J37" s="14"/>
      <c r="K37" s="14"/>
      <c r="L37" s="34"/>
      <c r="M37" s="10"/>
      <c r="N37" s="3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.50390625" style="2" customWidth="1"/>
    <col min="2" max="2" width="23.00390625" style="2" customWidth="1"/>
    <col min="3" max="3" width="12.75390625" style="2" customWidth="1"/>
    <col min="4" max="4" width="8.625" style="2" customWidth="1"/>
    <col min="5" max="7" width="8.875" style="3" bestFit="1" customWidth="1"/>
    <col min="8" max="8" width="3.625" style="3" customWidth="1"/>
    <col min="9" max="9" width="3.625" style="2" customWidth="1"/>
    <col min="10" max="10" width="25.875" style="2" customWidth="1"/>
    <col min="11" max="11" width="18.125" style="2" customWidth="1"/>
    <col min="12" max="13" width="8.875" style="3" bestFit="1" customWidth="1"/>
    <col min="14" max="14" width="9.875" style="3" bestFit="1" customWidth="1"/>
    <col min="15" max="16384" width="9.00390625" style="2" customWidth="1"/>
  </cols>
  <sheetData>
    <row r="1" spans="1:12" ht="12.75">
      <c r="A1" s="4" t="s">
        <v>57</v>
      </c>
      <c r="I1" s="4"/>
      <c r="L1" s="5"/>
    </row>
    <row r="2" spans="9:12" ht="12.75">
      <c r="I2" s="40" t="s">
        <v>237</v>
      </c>
      <c r="L2" s="5" t="s">
        <v>0</v>
      </c>
    </row>
    <row r="3" spans="1:14" ht="12.75">
      <c r="A3" s="40" t="s">
        <v>237</v>
      </c>
      <c r="I3" s="4" t="s">
        <v>1</v>
      </c>
      <c r="J3" s="4" t="s">
        <v>3</v>
      </c>
      <c r="K3" s="4" t="s">
        <v>4</v>
      </c>
      <c r="N3" s="5" t="s">
        <v>6</v>
      </c>
    </row>
    <row r="4" spans="1:14" ht="12.75">
      <c r="A4" s="4" t="s">
        <v>1</v>
      </c>
      <c r="B4" s="4" t="s">
        <v>2</v>
      </c>
      <c r="C4" s="4" t="s">
        <v>4</v>
      </c>
      <c r="D4" s="25" t="s">
        <v>9</v>
      </c>
      <c r="E4" s="6">
        <v>40642</v>
      </c>
      <c r="F4" s="6">
        <v>40684</v>
      </c>
      <c r="G4" s="6">
        <v>40719</v>
      </c>
      <c r="L4" s="6">
        <v>40642</v>
      </c>
      <c r="M4" s="6">
        <v>40684</v>
      </c>
      <c r="N4" s="5" t="s">
        <v>7</v>
      </c>
    </row>
    <row r="5" spans="6:8" ht="12.75">
      <c r="F5" s="5"/>
      <c r="G5" s="5"/>
      <c r="H5" s="5"/>
    </row>
    <row r="6" spans="1:14" ht="12.75">
      <c r="A6" s="8">
        <v>1</v>
      </c>
      <c r="B6" s="42" t="s">
        <v>420</v>
      </c>
      <c r="C6" s="2" t="s">
        <v>102</v>
      </c>
      <c r="D6" s="5">
        <f aca="true" t="shared" si="0" ref="D6:D14">SUM(E6:G6)-MIN(E6:G6)</f>
        <v>1534</v>
      </c>
      <c r="E6" s="48">
        <v>726</v>
      </c>
      <c r="F6" s="48">
        <v>808</v>
      </c>
      <c r="G6" s="5">
        <v>0</v>
      </c>
      <c r="H6" s="5"/>
      <c r="I6" s="5">
        <v>1</v>
      </c>
      <c r="J6" s="42" t="s">
        <v>420</v>
      </c>
      <c r="K6" s="2" t="s">
        <v>102</v>
      </c>
      <c r="L6" s="46" t="s">
        <v>245</v>
      </c>
      <c r="M6" s="46" t="s">
        <v>419</v>
      </c>
      <c r="N6" s="46" t="s">
        <v>419</v>
      </c>
    </row>
    <row r="7" spans="1:14" ht="12.75">
      <c r="A7" s="8">
        <v>2</v>
      </c>
      <c r="B7" s="42" t="s">
        <v>238</v>
      </c>
      <c r="C7" s="2" t="s">
        <v>102</v>
      </c>
      <c r="D7" s="5">
        <f t="shared" si="0"/>
        <v>1467</v>
      </c>
      <c r="E7" s="48">
        <v>727</v>
      </c>
      <c r="F7" s="48">
        <v>740</v>
      </c>
      <c r="G7" s="5">
        <v>0</v>
      </c>
      <c r="H7" s="5"/>
      <c r="I7" s="5">
        <v>2</v>
      </c>
      <c r="J7" s="42" t="s">
        <v>239</v>
      </c>
      <c r="K7" s="2" t="s">
        <v>100</v>
      </c>
      <c r="L7" s="46" t="s">
        <v>244</v>
      </c>
      <c r="M7" s="47"/>
      <c r="N7" s="46" t="s">
        <v>244</v>
      </c>
    </row>
    <row r="8" spans="1:14" ht="12.75">
      <c r="A8" s="8">
        <v>3</v>
      </c>
      <c r="B8" s="42" t="s">
        <v>240</v>
      </c>
      <c r="C8" s="2" t="s">
        <v>102</v>
      </c>
      <c r="D8" s="5">
        <f t="shared" si="0"/>
        <v>1391</v>
      </c>
      <c r="E8" s="48">
        <v>660</v>
      </c>
      <c r="F8" s="48">
        <v>731</v>
      </c>
      <c r="G8" s="5">
        <v>0</v>
      </c>
      <c r="H8" s="5"/>
      <c r="I8" s="5">
        <v>3</v>
      </c>
      <c r="J8" s="42" t="s">
        <v>242</v>
      </c>
      <c r="K8" s="2" t="s">
        <v>100</v>
      </c>
      <c r="L8" s="46" t="s">
        <v>246</v>
      </c>
      <c r="M8" s="46" t="s">
        <v>245</v>
      </c>
      <c r="N8" s="46" t="s">
        <v>245</v>
      </c>
    </row>
    <row r="9" spans="1:14" ht="12.75">
      <c r="A9" s="8">
        <v>4</v>
      </c>
      <c r="B9" s="42" t="s">
        <v>241</v>
      </c>
      <c r="C9" s="2" t="s">
        <v>101</v>
      </c>
      <c r="D9" s="5">
        <f t="shared" si="0"/>
        <v>1295</v>
      </c>
      <c r="E9" s="48">
        <v>658</v>
      </c>
      <c r="F9" s="48">
        <v>637</v>
      </c>
      <c r="G9" s="5">
        <v>0</v>
      </c>
      <c r="H9" s="5"/>
      <c r="I9" s="5">
        <v>4</v>
      </c>
      <c r="J9" s="42" t="s">
        <v>417</v>
      </c>
      <c r="K9" s="42" t="s">
        <v>101</v>
      </c>
      <c r="L9" s="46"/>
      <c r="M9" s="46" t="s">
        <v>421</v>
      </c>
      <c r="N9" s="46" t="s">
        <v>421</v>
      </c>
    </row>
    <row r="10" spans="1:14" ht="12.75">
      <c r="A10" s="8">
        <v>5</v>
      </c>
      <c r="B10" s="42" t="s">
        <v>242</v>
      </c>
      <c r="C10" s="2" t="s">
        <v>100</v>
      </c>
      <c r="D10" s="5">
        <f t="shared" si="0"/>
        <v>1226</v>
      </c>
      <c r="E10" s="48">
        <v>567</v>
      </c>
      <c r="F10" s="48">
        <v>659</v>
      </c>
      <c r="G10" s="5">
        <v>0</v>
      </c>
      <c r="H10" s="5"/>
      <c r="I10" s="5">
        <v>5</v>
      </c>
      <c r="J10" s="42" t="s">
        <v>241</v>
      </c>
      <c r="K10" s="2" t="s">
        <v>101</v>
      </c>
      <c r="L10" s="46" t="s">
        <v>247</v>
      </c>
      <c r="M10" s="46" t="s">
        <v>422</v>
      </c>
      <c r="N10" s="46" t="s">
        <v>422</v>
      </c>
    </row>
    <row r="11" spans="1:14" ht="12.75">
      <c r="A11" s="8">
        <v>6</v>
      </c>
      <c r="B11" s="42" t="s">
        <v>417</v>
      </c>
      <c r="C11" s="42" t="s">
        <v>101</v>
      </c>
      <c r="D11" s="5">
        <f t="shared" si="0"/>
        <v>775</v>
      </c>
      <c r="E11" s="48">
        <v>0</v>
      </c>
      <c r="F11" s="48">
        <v>775</v>
      </c>
      <c r="G11" s="5">
        <v>0</v>
      </c>
      <c r="H11" s="5"/>
      <c r="I11" s="5">
        <v>6</v>
      </c>
      <c r="J11" s="42" t="s">
        <v>418</v>
      </c>
      <c r="K11" s="42" t="s">
        <v>102</v>
      </c>
      <c r="L11" s="46"/>
      <c r="M11" s="46" t="s">
        <v>423</v>
      </c>
      <c r="N11" s="46" t="s">
        <v>423</v>
      </c>
    </row>
    <row r="12" spans="1:14" ht="12.75">
      <c r="A12" s="8">
        <v>7</v>
      </c>
      <c r="B12" s="42" t="s">
        <v>239</v>
      </c>
      <c r="C12" s="2" t="s">
        <v>100</v>
      </c>
      <c r="D12" s="5">
        <f t="shared" si="0"/>
        <v>720</v>
      </c>
      <c r="E12" s="48">
        <v>720</v>
      </c>
      <c r="F12" s="43">
        <v>0</v>
      </c>
      <c r="G12" s="5">
        <v>0</v>
      </c>
      <c r="H12" s="5"/>
      <c r="I12" s="5">
        <v>7</v>
      </c>
      <c r="J12" s="42" t="s">
        <v>240</v>
      </c>
      <c r="K12" s="2" t="s">
        <v>102</v>
      </c>
      <c r="L12" s="46" t="s">
        <v>248</v>
      </c>
      <c r="M12" s="46" t="s">
        <v>424</v>
      </c>
      <c r="N12" s="46" t="s">
        <v>248</v>
      </c>
    </row>
    <row r="13" spans="1:14" ht="12.75">
      <c r="A13" s="8">
        <v>8</v>
      </c>
      <c r="B13" s="42" t="s">
        <v>418</v>
      </c>
      <c r="C13" s="42" t="s">
        <v>102</v>
      </c>
      <c r="D13" s="5">
        <f t="shared" si="0"/>
        <v>661</v>
      </c>
      <c r="E13" s="48">
        <v>0</v>
      </c>
      <c r="F13" s="48">
        <v>661</v>
      </c>
      <c r="G13" s="5">
        <v>0</v>
      </c>
      <c r="H13" s="5"/>
      <c r="I13" s="5">
        <v>8</v>
      </c>
      <c r="J13" s="42" t="s">
        <v>243</v>
      </c>
      <c r="K13" s="2" t="s">
        <v>100</v>
      </c>
      <c r="L13" s="46" t="s">
        <v>249</v>
      </c>
      <c r="M13" s="46" t="s">
        <v>425</v>
      </c>
      <c r="N13" s="46" t="s">
        <v>425</v>
      </c>
    </row>
    <row r="14" spans="1:14" ht="12.75">
      <c r="A14" s="8">
        <v>9</v>
      </c>
      <c r="B14" s="42" t="s">
        <v>243</v>
      </c>
      <c r="C14" s="2" t="s">
        <v>100</v>
      </c>
      <c r="D14" s="5">
        <f t="shared" si="0"/>
        <v>565</v>
      </c>
      <c r="E14" s="48">
        <v>304</v>
      </c>
      <c r="F14" s="48">
        <v>261</v>
      </c>
      <c r="G14" s="5">
        <v>0</v>
      </c>
      <c r="H14" s="5"/>
      <c r="I14" s="5">
        <v>9</v>
      </c>
      <c r="J14" s="42" t="s">
        <v>238</v>
      </c>
      <c r="K14" s="2" t="s">
        <v>102</v>
      </c>
      <c r="L14" s="46" t="s">
        <v>250</v>
      </c>
      <c r="M14" s="46" t="s">
        <v>426</v>
      </c>
      <c r="N14" s="46" t="s">
        <v>426</v>
      </c>
    </row>
    <row r="15" spans="1:14" ht="12.75">
      <c r="A15" s="8"/>
      <c r="D15" s="5"/>
      <c r="E15" s="2"/>
      <c r="F15" s="5"/>
      <c r="G15" s="5"/>
      <c r="H15" s="5"/>
      <c r="I15" s="5"/>
      <c r="L15" s="44"/>
      <c r="M15" s="45"/>
      <c r="N15" s="45"/>
    </row>
    <row r="16" spans="1:14" ht="12.75">
      <c r="A16" s="8"/>
      <c r="D16" s="5"/>
      <c r="E16" s="2"/>
      <c r="F16" s="5"/>
      <c r="G16" s="5"/>
      <c r="H16" s="5"/>
      <c r="I16" s="5"/>
      <c r="L16" s="2"/>
      <c r="M16" s="13"/>
      <c r="N16" s="13"/>
    </row>
    <row r="17" spans="1:14" ht="12.75">
      <c r="A17" s="8"/>
      <c r="D17" s="5"/>
      <c r="E17" s="2"/>
      <c r="F17" s="5"/>
      <c r="G17" s="5"/>
      <c r="H17" s="5"/>
      <c r="I17" s="5"/>
      <c r="L17" s="2"/>
      <c r="M17" s="13"/>
      <c r="N17" s="13"/>
    </row>
    <row r="18" spans="1:14" ht="12.75">
      <c r="A18" s="8"/>
      <c r="D18" s="5"/>
      <c r="E18" s="2"/>
      <c r="F18" s="5"/>
      <c r="G18" s="5"/>
      <c r="H18" s="5"/>
      <c r="I18" s="5"/>
      <c r="L18" s="2"/>
      <c r="M18" s="13"/>
      <c r="N18" s="13"/>
    </row>
    <row r="19" spans="1:14" ht="12.75">
      <c r="A19" s="8"/>
      <c r="D19" s="5"/>
      <c r="F19" s="5"/>
      <c r="G19" s="5"/>
      <c r="H19" s="5"/>
      <c r="I19" s="5"/>
      <c r="M19" s="13"/>
      <c r="N19" s="13"/>
    </row>
    <row r="20" spans="1:14" ht="12.75">
      <c r="A20" s="8"/>
      <c r="D20" s="5"/>
      <c r="F20" s="5"/>
      <c r="G20" s="5"/>
      <c r="H20" s="5"/>
      <c r="I20" s="5"/>
      <c r="M20" s="13"/>
      <c r="N20" s="13"/>
    </row>
    <row r="21" spans="1:14" ht="12.75">
      <c r="A21" s="8"/>
      <c r="D21" s="5"/>
      <c r="F21" s="5"/>
      <c r="G21" s="5"/>
      <c r="H21" s="5"/>
      <c r="I21" s="5"/>
      <c r="M21" s="13"/>
      <c r="N21" s="13"/>
    </row>
    <row r="22" spans="1:14" ht="12.75">
      <c r="A22" s="8"/>
      <c r="D22" s="5"/>
      <c r="F22" s="5"/>
      <c r="G22" s="5"/>
      <c r="H22" s="5"/>
      <c r="I22" s="5"/>
      <c r="M22" s="10"/>
      <c r="N22" s="13"/>
    </row>
    <row r="23" spans="1:14" ht="12.75">
      <c r="A23" s="8"/>
      <c r="D23" s="5"/>
      <c r="F23" s="5"/>
      <c r="G23" s="5"/>
      <c r="H23" s="5"/>
      <c r="I23" s="5"/>
      <c r="M23" s="13"/>
      <c r="N23" s="13"/>
    </row>
    <row r="24" spans="1:14" ht="12.75">
      <c r="A24" s="8"/>
      <c r="D24" s="5"/>
      <c r="F24" s="5"/>
      <c r="G24" s="5"/>
      <c r="H24" s="5"/>
      <c r="I24" s="5"/>
      <c r="L24" s="2"/>
      <c r="M24" s="13"/>
      <c r="N24" s="13"/>
    </row>
    <row r="25" spans="1:14" ht="12.75">
      <c r="A25" s="8"/>
      <c r="D25" s="5"/>
      <c r="F25" s="5"/>
      <c r="G25" s="5"/>
      <c r="H25" s="5"/>
      <c r="I25" s="5"/>
      <c r="L25" s="2"/>
      <c r="M25" s="13"/>
      <c r="N25" s="13"/>
    </row>
    <row r="26" spans="1:14" ht="12.75">
      <c r="A26" s="8"/>
      <c r="E26" s="5"/>
      <c r="F26" s="2"/>
      <c r="H26" s="5"/>
      <c r="I26" s="5"/>
      <c r="J26" s="15"/>
      <c r="K26" s="15"/>
      <c r="L26" s="10"/>
      <c r="M26" s="10"/>
      <c r="N26" s="10"/>
    </row>
    <row r="27" spans="1:14" ht="12.75">
      <c r="A27" s="8"/>
      <c r="E27" s="5"/>
      <c r="F27" s="2"/>
      <c r="H27" s="5"/>
      <c r="I27" s="5"/>
      <c r="J27" s="22"/>
      <c r="K27" s="22"/>
      <c r="M27" s="10"/>
      <c r="N27" s="10"/>
    </row>
    <row r="28" spans="1:14" ht="12.75">
      <c r="A28" s="8"/>
      <c r="E28" s="5"/>
      <c r="F28" s="5"/>
      <c r="G28" s="5"/>
      <c r="H28" s="5"/>
      <c r="I28" s="5"/>
      <c r="J28" s="22"/>
      <c r="K28" s="22"/>
      <c r="L28" s="10"/>
      <c r="M28" s="10"/>
      <c r="N28" s="10"/>
    </row>
    <row r="29" spans="1:14" ht="12.75">
      <c r="A29" s="8"/>
      <c r="E29" s="5"/>
      <c r="F29" s="2"/>
      <c r="G29" s="5"/>
      <c r="H29" s="5"/>
      <c r="I29" s="5"/>
      <c r="L29" s="2"/>
      <c r="M29" s="13"/>
      <c r="N29" s="13"/>
    </row>
    <row r="30" spans="1:14" ht="12.75">
      <c r="A30" s="8"/>
      <c r="E30" s="5"/>
      <c r="F30" s="5"/>
      <c r="G30" s="5"/>
      <c r="H30" s="5"/>
      <c r="I30" s="5"/>
      <c r="L30" s="2"/>
      <c r="M30" s="13"/>
      <c r="N30" s="13"/>
    </row>
    <row r="31" spans="1:14" ht="12.75">
      <c r="A31" s="8"/>
      <c r="B31" s="8"/>
      <c r="C31" s="18"/>
      <c r="D31" s="15"/>
      <c r="E31" s="5"/>
      <c r="F31" s="5"/>
      <c r="H31" s="5"/>
      <c r="I31" s="5"/>
      <c r="J31" s="22"/>
      <c r="K31" s="22"/>
      <c r="N31" s="10"/>
    </row>
    <row r="32" spans="1:14" ht="12.75">
      <c r="A32" s="8"/>
      <c r="E32" s="5"/>
      <c r="F32" s="2"/>
      <c r="G32" s="5"/>
      <c r="H32" s="5"/>
      <c r="I32" s="5"/>
      <c r="L32" s="2"/>
      <c r="N32" s="13"/>
    </row>
    <row r="33" spans="1:14" ht="12.75">
      <c r="A33" s="8"/>
      <c r="B33" s="8"/>
      <c r="C33" s="18"/>
      <c r="D33" s="15"/>
      <c r="E33" s="5"/>
      <c r="F33" s="5"/>
      <c r="G33" s="5"/>
      <c r="H33" s="5"/>
      <c r="J33" s="14"/>
      <c r="K33" s="14"/>
      <c r="L33" s="10"/>
      <c r="M33" s="10"/>
      <c r="N33" s="10"/>
    </row>
    <row r="34" spans="2:14" ht="12.75">
      <c r="B34" s="8"/>
      <c r="C34" s="18"/>
      <c r="D34" s="18"/>
      <c r="E34" s="5"/>
      <c r="F34" s="5"/>
      <c r="G34" s="5"/>
      <c r="J34" s="14"/>
      <c r="K34" s="14"/>
      <c r="L34" s="10"/>
      <c r="M34" s="10"/>
      <c r="N34" s="10"/>
    </row>
    <row r="35" spans="2:14" ht="12.75">
      <c r="B35" s="8"/>
      <c r="C35" s="18"/>
      <c r="D35" s="18"/>
      <c r="E35" s="5"/>
      <c r="F35" s="5"/>
      <c r="H35" s="5"/>
      <c r="J35" s="14"/>
      <c r="K35" s="14"/>
      <c r="M35" s="10"/>
      <c r="N35" s="10"/>
    </row>
    <row r="36" spans="2:14" ht="12.75">
      <c r="B36" s="8"/>
      <c r="C36" s="18"/>
      <c r="D36" s="18"/>
      <c r="E36" s="5"/>
      <c r="F36" s="5"/>
      <c r="H36" s="5"/>
      <c r="J36" s="14"/>
      <c r="K36" s="14"/>
      <c r="L36" s="10"/>
      <c r="M36" s="10"/>
      <c r="N36" s="10"/>
    </row>
    <row r="37" spans="2:14" ht="12.75">
      <c r="B37" s="8"/>
      <c r="C37" s="18"/>
      <c r="D37" s="18"/>
      <c r="E37" s="5"/>
      <c r="F37" s="5"/>
      <c r="J37" s="14"/>
      <c r="K37" s="14"/>
      <c r="L37" s="10"/>
      <c r="M37" s="10"/>
      <c r="N37" s="10"/>
    </row>
    <row r="38" spans="2:14" ht="12.75">
      <c r="B38" s="8"/>
      <c r="C38" s="18"/>
      <c r="D38" s="18"/>
      <c r="E38" s="5"/>
      <c r="F38" s="5"/>
      <c r="G38" s="5"/>
      <c r="J38" s="14"/>
      <c r="K38" s="14"/>
      <c r="L38" s="10"/>
      <c r="N38" s="10"/>
    </row>
    <row r="39" spans="5:14" ht="12.75">
      <c r="E39" s="5"/>
      <c r="J39" s="14"/>
      <c r="K39" s="14"/>
      <c r="M39" s="10"/>
      <c r="N39" s="10"/>
    </row>
    <row r="40" spans="2:14" ht="12.75">
      <c r="B40" s="14"/>
      <c r="C40" s="14"/>
      <c r="D40" s="14"/>
      <c r="E40" s="5"/>
      <c r="J40" s="14"/>
      <c r="K40" s="14"/>
      <c r="L40" s="34"/>
      <c r="M40" s="10"/>
      <c r="N40" s="10"/>
    </row>
    <row r="41" spans="2:14" ht="12.75">
      <c r="B41" s="14"/>
      <c r="C41" s="14"/>
      <c r="D41" s="14"/>
      <c r="E41" s="5"/>
      <c r="J41" s="14"/>
      <c r="K41" s="14"/>
      <c r="N41" s="10"/>
    </row>
    <row r="42" spans="10:14" ht="12.75">
      <c r="J42" s="14"/>
      <c r="K42" s="14"/>
      <c r="L42" s="34"/>
      <c r="M42" s="10"/>
      <c r="N42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v.Dijk</dc:creator>
  <cp:keywords/>
  <dc:description/>
  <cp:lastModifiedBy>Pieter</cp:lastModifiedBy>
  <cp:lastPrinted>2010-04-21T21:31:56Z</cp:lastPrinted>
  <dcterms:created xsi:type="dcterms:W3CDTF">2001-11-05T11:29:39Z</dcterms:created>
  <dcterms:modified xsi:type="dcterms:W3CDTF">2011-06-21T18:37:51Z</dcterms:modified>
  <cp:category/>
  <cp:version/>
  <cp:contentType/>
  <cp:contentStatus/>
</cp:coreProperties>
</file>