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5480" windowHeight="11640" activeTab="0"/>
  </bookViews>
  <sheets>
    <sheet name="pupcomp w1 meisjes" sheetId="1" r:id="rId1"/>
  </sheets>
  <externalReferences>
    <externalReference r:id="rId4"/>
    <externalReference r:id="rId5"/>
  </externalReferences>
  <definedNames>
    <definedName name="_xlnm.Print_Area" localSheetId="0">'pupcomp w1 meisjes'!$A$1:$Q$294</definedName>
  </definedNames>
  <calcPr fullCalcOnLoad="1"/>
</workbook>
</file>

<file path=xl/sharedStrings.xml><?xml version="1.0" encoding="utf-8"?>
<sst xmlns="http://schemas.openxmlformats.org/spreadsheetml/2006/main" count="1406" uniqueCount="618">
  <si>
    <t>3-kamp(sprint-ver-bal)</t>
  </si>
  <si>
    <t>VAV</t>
  </si>
  <si>
    <t>Pijnenburg</t>
  </si>
  <si>
    <t>Triathlon</t>
  </si>
  <si>
    <t>Veen</t>
  </si>
  <si>
    <t>van den</t>
  </si>
  <si>
    <t>van</t>
  </si>
  <si>
    <t>600m</t>
  </si>
  <si>
    <t>min</t>
  </si>
  <si>
    <t>meisjes pupillen D</t>
  </si>
  <si>
    <t>Praas</t>
  </si>
  <si>
    <t>Annelou</t>
  </si>
  <si>
    <t>Iris</t>
  </si>
  <si>
    <t>Broere</t>
  </si>
  <si>
    <t>Lena</t>
  </si>
  <si>
    <t>Spies</t>
  </si>
  <si>
    <t>Medina</t>
  </si>
  <si>
    <t>Velde</t>
  </si>
  <si>
    <t>Maharani</t>
  </si>
  <si>
    <t>te</t>
  </si>
  <si>
    <t>Atverni</t>
  </si>
  <si>
    <t>6 deelnemer(s)</t>
  </si>
  <si>
    <t>Swart</t>
  </si>
  <si>
    <t>Jil-Lian</t>
  </si>
  <si>
    <t>4x40m</t>
  </si>
  <si>
    <t>Hollestelle</t>
  </si>
  <si>
    <t>Kramer</t>
  </si>
  <si>
    <t>van de</t>
  </si>
  <si>
    <t>de</t>
  </si>
  <si>
    <t>van der</t>
  </si>
  <si>
    <t>Meisjes pupillen C</t>
  </si>
  <si>
    <t>Lieke</t>
  </si>
  <si>
    <t>Molenaar</t>
  </si>
  <si>
    <t>Isis</t>
  </si>
  <si>
    <t>Waterbeemd</t>
  </si>
  <si>
    <t>Daphne</t>
  </si>
  <si>
    <t>Bom</t>
  </si>
  <si>
    <t>Jonna</t>
  </si>
  <si>
    <t>Scheepstra</t>
  </si>
  <si>
    <t>Emma</t>
  </si>
  <si>
    <t>Vleerlaag</t>
  </si>
  <si>
    <t>Manon</t>
  </si>
  <si>
    <t>Kramers</t>
  </si>
  <si>
    <t>Bowy</t>
  </si>
  <si>
    <t>Plochg</t>
  </si>
  <si>
    <t>Chaja</t>
  </si>
  <si>
    <t>Onselen</t>
  </si>
  <si>
    <t>Dewi</t>
  </si>
  <si>
    <t>Cola</t>
  </si>
  <si>
    <t>Sofia</t>
  </si>
  <si>
    <t>Baars</t>
  </si>
  <si>
    <t>Elsie</t>
  </si>
  <si>
    <t>Zuilekom</t>
  </si>
  <si>
    <t>Imme</t>
  </si>
  <si>
    <t>Rolloos</t>
  </si>
  <si>
    <t>Indah</t>
  </si>
  <si>
    <t>Breejen</t>
  </si>
  <si>
    <t>Donna</t>
  </si>
  <si>
    <t>den</t>
  </si>
  <si>
    <t>DNS</t>
  </si>
  <si>
    <t>1000m</t>
  </si>
  <si>
    <t>Gmelich Meijling</t>
  </si>
  <si>
    <t>Bie</t>
  </si>
  <si>
    <t>Bosman</t>
  </si>
  <si>
    <t>Batum</t>
  </si>
  <si>
    <t>Prins</t>
  </si>
  <si>
    <t>3-kamp(sprint-ver-kogel)</t>
  </si>
  <si>
    <t>Meisjes pupillen B</t>
  </si>
  <si>
    <t>Buijs</t>
  </si>
  <si>
    <t>Sterre</t>
  </si>
  <si>
    <t>Immink</t>
  </si>
  <si>
    <t>Nine</t>
  </si>
  <si>
    <t>Sophie</t>
  </si>
  <si>
    <t>Isa</t>
  </si>
  <si>
    <t>Schaik</t>
  </si>
  <si>
    <t>Lotte</t>
  </si>
  <si>
    <t>Roos</t>
  </si>
  <si>
    <t>Ruiter</t>
  </si>
  <si>
    <t>Nayana</t>
  </si>
  <si>
    <t>Isabel</t>
  </si>
  <si>
    <t>Mirjam</t>
  </si>
  <si>
    <t>Roex</t>
  </si>
  <si>
    <t>Mette</t>
  </si>
  <si>
    <t>Mutgeert</t>
  </si>
  <si>
    <t>Rosalie</t>
  </si>
  <si>
    <t>Wiemans</t>
  </si>
  <si>
    <t>Jeske</t>
  </si>
  <si>
    <t>Vliet</t>
  </si>
  <si>
    <t xml:space="preserve">van </t>
  </si>
  <si>
    <t>Brink</t>
  </si>
  <si>
    <t>Katelijne</t>
  </si>
  <si>
    <t>Thielsch</t>
  </si>
  <si>
    <t>Alyssa</t>
  </si>
  <si>
    <t>Woudenberg</t>
  </si>
  <si>
    <t>Laura</t>
  </si>
  <si>
    <t>Lin-Si</t>
  </si>
  <si>
    <t>Heijer</t>
  </si>
  <si>
    <t>Rinske</t>
  </si>
  <si>
    <t>Femke</t>
  </si>
  <si>
    <t>Vuijk</t>
  </si>
  <si>
    <t>Saskia</t>
  </si>
  <si>
    <t>Boer</t>
  </si>
  <si>
    <t>Hella</t>
  </si>
  <si>
    <t>Mets</t>
  </si>
  <si>
    <t>Nuriya</t>
  </si>
  <si>
    <t>Enkelaar</t>
  </si>
  <si>
    <t>Jessy</t>
  </si>
  <si>
    <t>Goeman</t>
  </si>
  <si>
    <t>Bente</t>
  </si>
  <si>
    <t>Thoomes</t>
  </si>
  <si>
    <t>4x60m</t>
  </si>
  <si>
    <t>31 deelnemer(s)</t>
  </si>
  <si>
    <t>Nijkerk</t>
  </si>
  <si>
    <t>3-kamp(sprint-hoog-kogel)</t>
  </si>
  <si>
    <t>meisjes pupillen A1</t>
  </si>
  <si>
    <t>Jansen</t>
  </si>
  <si>
    <t>Anouck</t>
  </si>
  <si>
    <t>Jipat</t>
  </si>
  <si>
    <t>Dawy</t>
  </si>
  <si>
    <t>Jacobsen</t>
  </si>
  <si>
    <t>Bouwman</t>
  </si>
  <si>
    <t>Talitha</t>
  </si>
  <si>
    <t>Leushuis</t>
  </si>
  <si>
    <t>Nathalie</t>
  </si>
  <si>
    <t>Werken</t>
  </si>
  <si>
    <t>Amy</t>
  </si>
  <si>
    <t>Bovenkamp</t>
  </si>
  <si>
    <t>Serena</t>
  </si>
  <si>
    <t>Stigt</t>
  </si>
  <si>
    <t>Dagmar</t>
  </si>
  <si>
    <t>Saly</t>
  </si>
  <si>
    <t>Nielle</t>
  </si>
  <si>
    <t>Unruhe</t>
  </si>
  <si>
    <t>Nina</t>
  </si>
  <si>
    <t>Gastel</t>
  </si>
  <si>
    <t>Claartje</t>
  </si>
  <si>
    <t>Adjoumani</t>
  </si>
  <si>
    <t>Vera</t>
  </si>
  <si>
    <t>Kruiswijk</t>
  </si>
  <si>
    <t>Louiza</t>
  </si>
  <si>
    <t>Stringa</t>
  </si>
  <si>
    <t>Mylene</t>
  </si>
  <si>
    <t>Wagenveld</t>
  </si>
  <si>
    <t>Heijstee</t>
  </si>
  <si>
    <t>meisjes pupillen A2</t>
  </si>
  <si>
    <t>Tara</t>
  </si>
  <si>
    <t>Thijssen</t>
  </si>
  <si>
    <t>Eva</t>
  </si>
  <si>
    <t>Hendriks</t>
  </si>
  <si>
    <t>Mara</t>
  </si>
  <si>
    <t>Hulshof</t>
  </si>
  <si>
    <t>Kemmeren</t>
  </si>
  <si>
    <t>Buskop</t>
  </si>
  <si>
    <t>Thyrsa</t>
  </si>
  <si>
    <t>Yoniet</t>
  </si>
  <si>
    <t>Cheyenne</t>
  </si>
  <si>
    <t>Leppers</t>
  </si>
  <si>
    <t>Romy</t>
  </si>
  <si>
    <t>Verburgh</t>
  </si>
  <si>
    <t>Wolters</t>
  </si>
  <si>
    <t>Renate</t>
  </si>
  <si>
    <t>Willemsen</t>
  </si>
  <si>
    <t>Linn</t>
  </si>
  <si>
    <t>Jolein</t>
  </si>
  <si>
    <t>Kim</t>
  </si>
  <si>
    <t>Krabbenborg</t>
  </si>
  <si>
    <t>Bomhof</t>
  </si>
  <si>
    <t>Marit</t>
  </si>
  <si>
    <t>Landveld</t>
  </si>
  <si>
    <t>Shavella</t>
  </si>
  <si>
    <t>Hoff</t>
  </si>
  <si>
    <t>Britt</t>
  </si>
  <si>
    <t>Joelle</t>
  </si>
  <si>
    <t>Roxanne</t>
  </si>
  <si>
    <t>Melina</t>
  </si>
  <si>
    <t>Hogema</t>
  </si>
  <si>
    <t>Kirsten</t>
  </si>
  <si>
    <t>Fleur</t>
  </si>
  <si>
    <t>Greef</t>
  </si>
  <si>
    <t>Akker</t>
  </si>
  <si>
    <t>Eefje</t>
  </si>
  <si>
    <t>Limburg</t>
  </si>
  <si>
    <t>Aricia</t>
  </si>
  <si>
    <t>Schuurman</t>
  </si>
  <si>
    <t>Berber</t>
  </si>
  <si>
    <t>Bol</t>
  </si>
  <si>
    <t>Punten</t>
  </si>
  <si>
    <t>40m</t>
  </si>
  <si>
    <t>pnt</t>
  </si>
  <si>
    <t>bal</t>
  </si>
  <si>
    <t xml:space="preserve">totaal </t>
  </si>
  <si>
    <t>punten</t>
  </si>
  <si>
    <t>tijd</t>
  </si>
  <si>
    <t>onderdeel</t>
  </si>
  <si>
    <t>kogel</t>
  </si>
  <si>
    <t>60m</t>
  </si>
  <si>
    <t>Tijd</t>
  </si>
  <si>
    <t>Atverni 1</t>
  </si>
  <si>
    <t>atverni 1</t>
  </si>
  <si>
    <t>Triathlon 1</t>
  </si>
  <si>
    <t>Triathlon 2</t>
  </si>
  <si>
    <t>TRiathlon 2</t>
  </si>
  <si>
    <t>MPC</t>
  </si>
  <si>
    <t>MPB</t>
  </si>
  <si>
    <t>MPA2</t>
  </si>
  <si>
    <t>MPA1</t>
  </si>
  <si>
    <t>7.81</t>
  </si>
  <si>
    <t>2.62</t>
  </si>
  <si>
    <t>10.31</t>
  </si>
  <si>
    <t>8.03</t>
  </si>
  <si>
    <t>2.32</t>
  </si>
  <si>
    <t>15.85</t>
  </si>
  <si>
    <t>8.54</t>
  </si>
  <si>
    <t>2.25</t>
  </si>
  <si>
    <t>7.51</t>
  </si>
  <si>
    <t>7.89</t>
  </si>
  <si>
    <t>2.43</t>
  </si>
  <si>
    <t>3.83</t>
  </si>
  <si>
    <t>8.61</t>
  </si>
  <si>
    <t>1.90</t>
  </si>
  <si>
    <t>7.13</t>
  </si>
  <si>
    <t>2.28.62</t>
  </si>
  <si>
    <t>Davids</t>
  </si>
  <si>
    <t>2.56.98</t>
  </si>
  <si>
    <t>2.57.24</t>
  </si>
  <si>
    <t>2.57.55</t>
  </si>
  <si>
    <t>Huisman</t>
  </si>
  <si>
    <t>Marijke</t>
  </si>
  <si>
    <t>3.04.39</t>
  </si>
  <si>
    <t>Floor</t>
  </si>
  <si>
    <t xml:space="preserve">den </t>
  </si>
  <si>
    <t>3.10.90</t>
  </si>
  <si>
    <t>Meijer</t>
  </si>
  <si>
    <t>Jetske</t>
  </si>
  <si>
    <t>8.01</t>
  </si>
  <si>
    <t>2.75</t>
  </si>
  <si>
    <t>11.04</t>
  </si>
  <si>
    <t>9.12</t>
  </si>
  <si>
    <t>1.97</t>
  </si>
  <si>
    <t>6.19</t>
  </si>
  <si>
    <t>8.83</t>
  </si>
  <si>
    <t>2.05</t>
  </si>
  <si>
    <t>8.86</t>
  </si>
  <si>
    <t>8.67</t>
  </si>
  <si>
    <t>2.21</t>
  </si>
  <si>
    <t>8.57</t>
  </si>
  <si>
    <t>Otter</t>
  </si>
  <si>
    <t>Roon</t>
  </si>
  <si>
    <t>Aafke</t>
  </si>
  <si>
    <t>Jansons</t>
  </si>
  <si>
    <t>2.26.07</t>
  </si>
  <si>
    <t>2.27.18</t>
  </si>
  <si>
    <t>2.37.86</t>
  </si>
  <si>
    <t>2.38.67</t>
  </si>
  <si>
    <t>2.46.34</t>
  </si>
  <si>
    <t>2.48.00</t>
  </si>
  <si>
    <t>2.51.74</t>
  </si>
  <si>
    <t>2.58.00</t>
  </si>
  <si>
    <t>3.00.18</t>
  </si>
  <si>
    <t>3.02.04</t>
  </si>
  <si>
    <t>3.05.65</t>
  </si>
  <si>
    <t>3.05.87</t>
  </si>
  <si>
    <t>3.20.57</t>
  </si>
  <si>
    <t>8.09</t>
  </si>
  <si>
    <t>2.71</t>
  </si>
  <si>
    <t>11.25</t>
  </si>
  <si>
    <t>8.16</t>
  </si>
  <si>
    <t>2.87</t>
  </si>
  <si>
    <t>9.80</t>
  </si>
  <si>
    <t>8.18</t>
  </si>
  <si>
    <t>2.63</t>
  </si>
  <si>
    <t>7.91</t>
  </si>
  <si>
    <t>7.61</t>
  </si>
  <si>
    <t>2.89</t>
  </si>
  <si>
    <t>11.37</t>
  </si>
  <si>
    <t>7.76</t>
  </si>
  <si>
    <t>2.88</t>
  </si>
  <si>
    <t>9.61</t>
  </si>
  <si>
    <t>7.98</t>
  </si>
  <si>
    <t>2.80</t>
  </si>
  <si>
    <t>13.09</t>
  </si>
  <si>
    <t>7.62</t>
  </si>
  <si>
    <t>2.15</t>
  </si>
  <si>
    <t>11.97</t>
  </si>
  <si>
    <t>8.66</t>
  </si>
  <si>
    <t>2.57</t>
  </si>
  <si>
    <t>10.69</t>
  </si>
  <si>
    <t>8.64</t>
  </si>
  <si>
    <t>2.23</t>
  </si>
  <si>
    <t>13.17</t>
  </si>
  <si>
    <t>9.32</t>
  </si>
  <si>
    <t>2.33</t>
  </si>
  <si>
    <t>8.68</t>
  </si>
  <si>
    <t>8.26</t>
  </si>
  <si>
    <t>2.42</t>
  </si>
  <si>
    <t>11.44</t>
  </si>
  <si>
    <t>8.82</t>
  </si>
  <si>
    <t>2.38</t>
  </si>
  <si>
    <t>9.22</t>
  </si>
  <si>
    <t>12.06</t>
  </si>
  <si>
    <t>Elizabeth</t>
  </si>
  <si>
    <t xml:space="preserve">Lisa </t>
  </si>
  <si>
    <t>3.43.53</t>
  </si>
  <si>
    <t>3.52.29</t>
  </si>
  <si>
    <t>3.57.84</t>
  </si>
  <si>
    <t>4.17.05</t>
  </si>
  <si>
    <t>4.20.63</t>
  </si>
  <si>
    <t>4.28.22</t>
  </si>
  <si>
    <t>4.28.58</t>
  </si>
  <si>
    <t>4.31.80</t>
  </si>
  <si>
    <t>4.35.61</t>
  </si>
  <si>
    <t>4.37.77</t>
  </si>
  <si>
    <t>4.38.19</t>
  </si>
  <si>
    <t>4.38.23</t>
  </si>
  <si>
    <t>4.43.74</t>
  </si>
  <si>
    <t>4.47.02</t>
  </si>
  <si>
    <t>4.49.06</t>
  </si>
  <si>
    <t>5.01.32</t>
  </si>
  <si>
    <t>5.04.76</t>
  </si>
  <si>
    <t>5.22.34</t>
  </si>
  <si>
    <t>5.25.13</t>
  </si>
  <si>
    <t>5.33.21</t>
  </si>
  <si>
    <t>5.39.42</t>
  </si>
  <si>
    <t>5.44.54</t>
  </si>
  <si>
    <t>7.01.18</t>
  </si>
  <si>
    <t>6.90</t>
  </si>
  <si>
    <t>3.25</t>
  </si>
  <si>
    <t>15.00</t>
  </si>
  <si>
    <t>7.19</t>
  </si>
  <si>
    <t>3.31</t>
  </si>
  <si>
    <t>14.11</t>
  </si>
  <si>
    <t>7.38</t>
  </si>
  <si>
    <t>3.04</t>
  </si>
  <si>
    <t>10.72</t>
  </si>
  <si>
    <t>3.15</t>
  </si>
  <si>
    <t>10.91</t>
  </si>
  <si>
    <t>2.83</t>
  </si>
  <si>
    <t>14.69</t>
  </si>
  <si>
    <t>7.56</t>
  </si>
  <si>
    <t>8.31</t>
  </si>
  <si>
    <t>6.78</t>
  </si>
  <si>
    <t>7.65</t>
  </si>
  <si>
    <t>2.84</t>
  </si>
  <si>
    <t>9.00</t>
  </si>
  <si>
    <t>8.59</t>
  </si>
  <si>
    <t>2.07</t>
  </si>
  <si>
    <t>7.64</t>
  </si>
  <si>
    <t>2.96</t>
  </si>
  <si>
    <t>12.65</t>
  </si>
  <si>
    <t>8.44</t>
  </si>
  <si>
    <t>2.41</t>
  </si>
  <si>
    <t>11.00</t>
  </si>
  <si>
    <t>7.53</t>
  </si>
  <si>
    <t>3.07</t>
  </si>
  <si>
    <t>18.40</t>
  </si>
  <si>
    <t>8.35</t>
  </si>
  <si>
    <t>2.54</t>
  </si>
  <si>
    <t>11.11</t>
  </si>
  <si>
    <t>9.52</t>
  </si>
  <si>
    <t>7.74</t>
  </si>
  <si>
    <t>2.82</t>
  </si>
  <si>
    <t>8.81</t>
  </si>
  <si>
    <t>9.47</t>
  </si>
  <si>
    <t>7.71</t>
  </si>
  <si>
    <t>2.52</t>
  </si>
  <si>
    <t>10.61</t>
  </si>
  <si>
    <t>8.10</t>
  </si>
  <si>
    <t>2.77</t>
  </si>
  <si>
    <t>9.42</t>
  </si>
  <si>
    <t>7.54</t>
  </si>
  <si>
    <t>14.22</t>
  </si>
  <si>
    <t>3.36</t>
  </si>
  <si>
    <t>18.34</t>
  </si>
  <si>
    <t>2.93</t>
  </si>
  <si>
    <t>18.36</t>
  </si>
  <si>
    <t>7.99</t>
  </si>
  <si>
    <t>3.00</t>
  </si>
  <si>
    <t>14.95</t>
  </si>
  <si>
    <t>8.05</t>
  </si>
  <si>
    <t>2.39</t>
  </si>
  <si>
    <t>8.00</t>
  </si>
  <si>
    <t>2.14</t>
  </si>
  <si>
    <t>10.94</t>
  </si>
  <si>
    <t>7.16</t>
  </si>
  <si>
    <t>3.46</t>
  </si>
  <si>
    <t>11.33</t>
  </si>
  <si>
    <t>12.24</t>
  </si>
  <si>
    <t>3.14</t>
  </si>
  <si>
    <t>Koster</t>
  </si>
  <si>
    <t>Kamp</t>
  </si>
  <si>
    <t>Hoek</t>
  </si>
  <si>
    <t>Jennifer</t>
  </si>
  <si>
    <t>Slootweg</t>
  </si>
  <si>
    <t>Suzanne</t>
  </si>
  <si>
    <t>Northausen</t>
  </si>
  <si>
    <t>Anika</t>
  </si>
  <si>
    <t>Siemons</t>
  </si>
  <si>
    <t>Lara</t>
  </si>
  <si>
    <t>Witt</t>
  </si>
  <si>
    <t>Aniek</t>
  </si>
  <si>
    <t>Meinhardt</t>
  </si>
  <si>
    <t>Merle</t>
  </si>
  <si>
    <t>hoog</t>
  </si>
  <si>
    <t>12.20</t>
  </si>
  <si>
    <t>0.90</t>
  </si>
  <si>
    <t>3.89</t>
  </si>
  <si>
    <t>11.52</t>
  </si>
  <si>
    <t>4.06</t>
  </si>
  <si>
    <t>11.38</t>
  </si>
  <si>
    <t>4.32</t>
  </si>
  <si>
    <t>12.15</t>
  </si>
  <si>
    <t>0.95</t>
  </si>
  <si>
    <t>4.44</t>
  </si>
  <si>
    <t>11.29</t>
  </si>
  <si>
    <t>3.57</t>
  </si>
  <si>
    <t>11.39</t>
  </si>
  <si>
    <t>4.25</t>
  </si>
  <si>
    <t>10.74</t>
  </si>
  <si>
    <t>0.80</t>
  </si>
  <si>
    <t>4.03</t>
  </si>
  <si>
    <t>11.31</t>
  </si>
  <si>
    <t>4.27</t>
  </si>
  <si>
    <t>10.79</t>
  </si>
  <si>
    <t>1.00</t>
  </si>
  <si>
    <t>4.63</t>
  </si>
  <si>
    <t>11.20</t>
  </si>
  <si>
    <t>1.05</t>
  </si>
  <si>
    <t>3.74</t>
  </si>
  <si>
    <t>9.95</t>
  </si>
  <si>
    <t>5.89</t>
  </si>
  <si>
    <t>10.62</t>
  </si>
  <si>
    <t>3.90</t>
  </si>
  <si>
    <t>10.36</t>
  </si>
  <si>
    <t>5.37</t>
  </si>
  <si>
    <t>4.23</t>
  </si>
  <si>
    <t>11.22</t>
  </si>
  <si>
    <t>4.88</t>
  </si>
  <si>
    <t>10.22</t>
  </si>
  <si>
    <t>4.37</t>
  </si>
  <si>
    <t>11.19</t>
  </si>
  <si>
    <t>0.85</t>
  </si>
  <si>
    <t>4.62</t>
  </si>
  <si>
    <t>10.33</t>
  </si>
  <si>
    <t>5.19</t>
  </si>
  <si>
    <t>3.84</t>
  </si>
  <si>
    <t>10.03</t>
  </si>
  <si>
    <t>5.35</t>
  </si>
  <si>
    <t>10.65</t>
  </si>
  <si>
    <t>4.18</t>
  </si>
  <si>
    <t>11.75</t>
  </si>
  <si>
    <t>3.49</t>
  </si>
  <si>
    <t>11.05</t>
  </si>
  <si>
    <t>5.20</t>
  </si>
  <si>
    <t>10.54</t>
  </si>
  <si>
    <t>4.51</t>
  </si>
  <si>
    <t>Giltaij</t>
  </si>
  <si>
    <t>Willemijn</t>
  </si>
  <si>
    <t>Vor</t>
  </si>
  <si>
    <t>Mirre</t>
  </si>
  <si>
    <t>Wevers</t>
  </si>
  <si>
    <t>Lobke</t>
  </si>
  <si>
    <t>Koot</t>
  </si>
  <si>
    <t>Jessica</t>
  </si>
  <si>
    <t>Schenderling</t>
  </si>
  <si>
    <t>Jaimy</t>
  </si>
  <si>
    <t>10.42</t>
  </si>
  <si>
    <t>3.11</t>
  </si>
  <si>
    <t>4.69</t>
  </si>
  <si>
    <t>3.52.34</t>
  </si>
  <si>
    <t>3.54.75</t>
  </si>
  <si>
    <t>3.55.00</t>
  </si>
  <si>
    <t>4.04.13</t>
  </si>
  <si>
    <t>4.06.35</t>
  </si>
  <si>
    <t>4.07.07</t>
  </si>
  <si>
    <t>4.09.03</t>
  </si>
  <si>
    <t>4.10.38</t>
  </si>
  <si>
    <t>4.14.77</t>
  </si>
  <si>
    <t>4.15.84</t>
  </si>
  <si>
    <t>4.21.52</t>
  </si>
  <si>
    <t>4.23.44</t>
  </si>
  <si>
    <t>4.25.36</t>
  </si>
  <si>
    <t>4.25.41</t>
  </si>
  <si>
    <t>4.26.13</t>
  </si>
  <si>
    <t>4.32.04</t>
  </si>
  <si>
    <t>4.35.32</t>
  </si>
  <si>
    <t>4.38.28</t>
  </si>
  <si>
    <t>4.39.19</t>
  </si>
  <si>
    <t>4.39.43</t>
  </si>
  <si>
    <t>4.48.12</t>
  </si>
  <si>
    <t>4.50.37</t>
  </si>
  <si>
    <t>4.59.38</t>
  </si>
  <si>
    <t>4.59.48</t>
  </si>
  <si>
    <t>5.12.20</t>
  </si>
  <si>
    <t>10.45</t>
  </si>
  <si>
    <t>4.20</t>
  </si>
  <si>
    <t>9.11</t>
  </si>
  <si>
    <t>4.35</t>
  </si>
  <si>
    <t>6.09</t>
  </si>
  <si>
    <t>3.19</t>
  </si>
  <si>
    <t>5.59</t>
  </si>
  <si>
    <t>9.69</t>
  </si>
  <si>
    <t>4.33</t>
  </si>
  <si>
    <t>10.28</t>
  </si>
  <si>
    <t>3.10</t>
  </si>
  <si>
    <t>4.24</t>
  </si>
  <si>
    <t>9.51</t>
  </si>
  <si>
    <t>3.78</t>
  </si>
  <si>
    <t>5.91</t>
  </si>
  <si>
    <t>11.26</t>
  </si>
  <si>
    <t>4.79</t>
  </si>
  <si>
    <t>9.55</t>
  </si>
  <si>
    <t>3.66</t>
  </si>
  <si>
    <t>4.80</t>
  </si>
  <si>
    <t>11.30</t>
  </si>
  <si>
    <t>6.30</t>
  </si>
  <si>
    <t>3.30</t>
  </si>
  <si>
    <t>4.64</t>
  </si>
  <si>
    <t>2.51</t>
  </si>
  <si>
    <t>5.01</t>
  </si>
  <si>
    <t>5.47</t>
  </si>
  <si>
    <t>2.98</t>
  </si>
  <si>
    <t>4.45</t>
  </si>
  <si>
    <t>10.56</t>
  </si>
  <si>
    <t>4.93</t>
  </si>
  <si>
    <t>9.75</t>
  </si>
  <si>
    <t>3.61</t>
  </si>
  <si>
    <t>5.03</t>
  </si>
  <si>
    <t>5.48</t>
  </si>
  <si>
    <t>9.25</t>
  </si>
  <si>
    <t>3.80</t>
  </si>
  <si>
    <t>5.87</t>
  </si>
  <si>
    <t>10.32</t>
  </si>
  <si>
    <t>5.18</t>
  </si>
  <si>
    <t>10.47</t>
  </si>
  <si>
    <t>3.24</t>
  </si>
  <si>
    <t>6.97</t>
  </si>
  <si>
    <t>10.08</t>
  </si>
  <si>
    <t>3.12</t>
  </si>
  <si>
    <t>4.61</t>
  </si>
  <si>
    <t>10.95</t>
  </si>
  <si>
    <t>11.23</t>
  </si>
  <si>
    <t>4.83</t>
  </si>
  <si>
    <t>10.27</t>
  </si>
  <si>
    <t>3.29</t>
  </si>
  <si>
    <t>6.65</t>
  </si>
  <si>
    <t>10.98</t>
  </si>
  <si>
    <t>3.17</t>
  </si>
  <si>
    <t>10.38</t>
  </si>
  <si>
    <t>5.82</t>
  </si>
  <si>
    <t>10.24</t>
  </si>
  <si>
    <t>6.00</t>
  </si>
  <si>
    <t>10.00</t>
  </si>
  <si>
    <t>3.51</t>
  </si>
  <si>
    <t>6.26</t>
  </si>
  <si>
    <t>9.39</t>
  </si>
  <si>
    <t>4.07</t>
  </si>
  <si>
    <t>7.42</t>
  </si>
  <si>
    <t>10.60</t>
  </si>
  <si>
    <t>5.31</t>
  </si>
  <si>
    <t>9 deelnemer(s)</t>
  </si>
  <si>
    <t>13 deelnemer(s)</t>
  </si>
  <si>
    <t>23 deelnemer(s)</t>
  </si>
  <si>
    <t>26 deelnemer(s)</t>
  </si>
  <si>
    <t>A1</t>
  </si>
  <si>
    <t>T1</t>
  </si>
  <si>
    <t>T2</t>
  </si>
  <si>
    <t>P1</t>
  </si>
  <si>
    <t>P2</t>
  </si>
  <si>
    <t>P3</t>
  </si>
  <si>
    <t>A2</t>
  </si>
  <si>
    <t>T3</t>
  </si>
  <si>
    <t>T4</t>
  </si>
  <si>
    <t>A3</t>
  </si>
  <si>
    <t>A4</t>
  </si>
  <si>
    <t>V1</t>
  </si>
  <si>
    <t>P4</t>
  </si>
  <si>
    <t>N1</t>
  </si>
  <si>
    <t>N2</t>
  </si>
  <si>
    <t>V2</t>
  </si>
  <si>
    <t>N3</t>
  </si>
  <si>
    <t>V3</t>
  </si>
  <si>
    <t>V4</t>
  </si>
  <si>
    <t>ver</t>
  </si>
  <si>
    <t>Uitslag Meisjes</t>
  </si>
  <si>
    <t>datum 21 mei 2011</t>
  </si>
  <si>
    <t>Wedstrijd  Pupillencompetitie 2e wedstrijd</t>
  </si>
  <si>
    <t>A.V. PIJNENBURG  SOEST</t>
  </si>
  <si>
    <t xml:space="preserve"> 1000 m </t>
  </si>
  <si>
    <t>3.46.92</t>
  </si>
  <si>
    <t>3.50.31</t>
  </si>
  <si>
    <t>4.00.23</t>
  </si>
  <si>
    <t>4.01.58</t>
  </si>
  <si>
    <t>4.03.30</t>
  </si>
  <si>
    <t>4.06.64</t>
  </si>
  <si>
    <t>4.15.07</t>
  </si>
  <si>
    <t>4.21.98</t>
  </si>
  <si>
    <t>4.23.78</t>
  </si>
  <si>
    <t>4.24.56</t>
  </si>
  <si>
    <t>4.26.09</t>
  </si>
  <si>
    <t>4.32.52</t>
  </si>
  <si>
    <t>4.36.23</t>
  </si>
  <si>
    <t>4.36.48</t>
  </si>
  <si>
    <t>4.44.40</t>
  </si>
  <si>
    <t>4.44.87</t>
  </si>
  <si>
    <t>4.53.59</t>
  </si>
  <si>
    <t>4.54.01</t>
  </si>
  <si>
    <t>4.55.49</t>
  </si>
  <si>
    <t>5.02.35</t>
  </si>
  <si>
    <t>5.04.58</t>
  </si>
  <si>
    <t>5.11.83</t>
  </si>
  <si>
    <t>5.16.46</t>
  </si>
  <si>
    <t>3.36.65</t>
  </si>
  <si>
    <t>4.13.90</t>
  </si>
  <si>
    <t>11.55</t>
  </si>
  <si>
    <t>2.08</t>
  </si>
  <si>
    <t>10.85</t>
  </si>
  <si>
    <t>6.42</t>
  </si>
  <si>
    <t>24 deelnemer(s)</t>
  </si>
</sst>
</file>

<file path=xl/styles.xml><?xml version="1.0" encoding="utf-8"?>
<styleSheet xmlns="http://schemas.openxmlformats.org/spreadsheetml/2006/main">
  <numFmts count="1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sz val="18"/>
      <color indexed="8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thin"/>
      <bottom style="thick"/>
    </border>
    <border>
      <left/>
      <right/>
      <top/>
      <bottom style="thick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1" fillId="31" borderId="7" applyNumberFormat="0" applyFont="0" applyAlignment="0" applyProtection="0"/>
    <xf numFmtId="0" fontId="32" fillId="32" borderId="0" applyNumberFormat="0" applyBorder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6" borderId="9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</cellStyleXfs>
  <cellXfs count="47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0" fontId="0" fillId="33" borderId="0" xfId="0" applyFill="1" applyAlignment="1">
      <alignment/>
    </xf>
    <xf numFmtId="0" fontId="0" fillId="0" borderId="0" xfId="0" applyBorder="1" applyAlignment="1">
      <alignment/>
    </xf>
    <xf numFmtId="2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Border="1" applyAlignment="1">
      <alignment/>
    </xf>
    <xf numFmtId="2" fontId="3" fillId="0" borderId="0" xfId="0" applyNumberFormat="1" applyFont="1" applyBorder="1" applyAlignment="1">
      <alignment/>
    </xf>
    <xf numFmtId="0" fontId="0" fillId="0" borderId="10" xfId="0" applyBorder="1" applyAlignment="1">
      <alignment/>
    </xf>
    <xf numFmtId="15" fontId="0" fillId="0" borderId="0" xfId="0" applyNumberFormat="1" applyAlignment="1">
      <alignment/>
    </xf>
    <xf numFmtId="0" fontId="0" fillId="0" borderId="10" xfId="0" applyBorder="1" applyAlignment="1">
      <alignment horizontal="left" shrinkToFit="1"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14" fontId="0" fillId="0" borderId="10" xfId="0" applyNumberFormat="1" applyBorder="1" applyAlignment="1">
      <alignment/>
    </xf>
    <xf numFmtId="0" fontId="0" fillId="33" borderId="10" xfId="0" applyFill="1" applyBorder="1" applyAlignment="1">
      <alignment/>
    </xf>
    <xf numFmtId="0" fontId="2" fillId="33" borderId="10" xfId="0" applyNumberFormat="1" applyFont="1" applyFill="1" applyBorder="1" applyAlignment="1">
      <alignment/>
    </xf>
    <xf numFmtId="2" fontId="3" fillId="33" borderId="10" xfId="0" applyNumberFormat="1" applyFont="1" applyFill="1" applyBorder="1" applyAlignment="1">
      <alignment horizontal="right"/>
    </xf>
    <xf numFmtId="0" fontId="3" fillId="33" borderId="10" xfId="0" applyFont="1" applyFill="1" applyBorder="1" applyAlignment="1">
      <alignment horizontal="right"/>
    </xf>
    <xf numFmtId="0" fontId="0" fillId="0" borderId="10" xfId="0" applyFill="1" applyBorder="1" applyAlignment="1">
      <alignment/>
    </xf>
    <xf numFmtId="0" fontId="0" fillId="0" borderId="10" xfId="0" applyBorder="1" applyAlignment="1">
      <alignment shrinkToFit="1"/>
    </xf>
    <xf numFmtId="0" fontId="0" fillId="0" borderId="10" xfId="0" applyFill="1" applyBorder="1" applyAlignment="1">
      <alignment horizontal="left" shrinkToFit="1"/>
    </xf>
    <xf numFmtId="0" fontId="2" fillId="33" borderId="10" xfId="0" applyFont="1" applyFill="1" applyBorder="1" applyAlignment="1">
      <alignment/>
    </xf>
    <xf numFmtId="14" fontId="0" fillId="0" borderId="0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33" borderId="16" xfId="0" applyFill="1" applyBorder="1" applyAlignment="1">
      <alignment/>
    </xf>
    <xf numFmtId="0" fontId="0" fillId="0" borderId="10" xfId="0" applyBorder="1" applyAlignment="1">
      <alignment horizontal="left"/>
    </xf>
    <xf numFmtId="2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0" fillId="0" borderId="0" xfId="0" applyBorder="1" applyAlignment="1">
      <alignment horizontal="left"/>
    </xf>
    <xf numFmtId="2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ill="1" applyBorder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33" borderId="0" xfId="0" applyFill="1" applyAlignment="1">
      <alignment horizontal="right"/>
    </xf>
    <xf numFmtId="0" fontId="0" fillId="33" borderId="10" xfId="0" applyFill="1" applyBorder="1" applyAlignment="1">
      <alignment horizontal="right"/>
    </xf>
    <xf numFmtId="0" fontId="0" fillId="0" borderId="15" xfId="0" applyBorder="1" applyAlignment="1">
      <alignment horizontal="right"/>
    </xf>
    <xf numFmtId="0" fontId="0" fillId="33" borderId="16" xfId="0" applyFill="1" applyBorder="1" applyAlignment="1">
      <alignment horizontal="right"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ompetitie%20pupillen%202011\pup.comp.%202011%20estafette%20en%20ploege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ogram%20Files\KNAU\WAP\bestanden\pup.comp.%202011%20estafette%20en%20ploegen%20PIJNENBURG%20xls2003%20formaa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afette"/>
      <sheetName val="Factoren"/>
    </sheetNames>
    <sheetDataSet>
      <sheetData sheetId="1">
        <row r="5">
          <cell r="B5">
            <v>41050</v>
          </cell>
          <cell r="C5">
            <v>953</v>
          </cell>
          <cell r="D5">
            <v>0</v>
          </cell>
        </row>
        <row r="6">
          <cell r="B6">
            <v>59225</v>
          </cell>
          <cell r="C6">
            <v>1030</v>
          </cell>
          <cell r="D6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stafette"/>
      <sheetName val="Factoren"/>
    </sheetNames>
    <sheetDataSet>
      <sheetData sheetId="1">
        <row r="5">
          <cell r="B5">
            <v>41050</v>
          </cell>
          <cell r="C5">
            <v>953</v>
          </cell>
          <cell r="D5">
            <v>0</v>
          </cell>
        </row>
        <row r="6">
          <cell r="B6">
            <v>59225</v>
          </cell>
          <cell r="C6">
            <v>1030</v>
          </cell>
          <cell r="D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294"/>
  <sheetViews>
    <sheetView tabSelected="1" view="pageBreakPreview" zoomScale="75" zoomScaleSheetLayoutView="75" zoomScalePageLayoutView="0" workbookViewId="0" topLeftCell="A1">
      <selection activeCell="N50" sqref="N50"/>
    </sheetView>
  </sheetViews>
  <sheetFormatPr defaultColWidth="9.140625" defaultRowHeight="15"/>
  <cols>
    <col min="4" max="4" width="12.57421875" style="0" customWidth="1"/>
    <col min="5" max="5" width="10.00390625" style="0" bestFit="1" customWidth="1"/>
    <col min="7" max="7" width="11.57421875" style="0" customWidth="1"/>
    <col min="8" max="8" width="10.7109375" style="0" bestFit="1" customWidth="1"/>
    <col min="10" max="10" width="9.00390625" style="37" customWidth="1"/>
    <col min="11" max="11" width="10.421875" style="0" customWidth="1"/>
    <col min="12" max="12" width="9.00390625" style="37" customWidth="1"/>
    <col min="14" max="14" width="9.00390625" style="37" customWidth="1"/>
    <col min="20" max="20" width="16.8515625" style="0" customWidth="1"/>
  </cols>
  <sheetData>
    <row r="2" ht="23.25">
      <c r="A2" s="35" t="s">
        <v>586</v>
      </c>
    </row>
    <row r="4" ht="15.75">
      <c r="A4" s="36" t="s">
        <v>585</v>
      </c>
    </row>
    <row r="6" spans="1:3" ht="15.75">
      <c r="A6" s="36" t="s">
        <v>584</v>
      </c>
      <c r="C6" s="10"/>
    </row>
    <row r="8" ht="15.75">
      <c r="A8" s="36" t="s">
        <v>583</v>
      </c>
    </row>
    <row r="10" spans="1:3" ht="15">
      <c r="A10" s="2" t="s">
        <v>9</v>
      </c>
      <c r="B10" s="2"/>
      <c r="C10" s="2"/>
    </row>
    <row r="11" spans="1:9" ht="15">
      <c r="A11" s="12" t="s">
        <v>7</v>
      </c>
      <c r="B11" s="13" t="s">
        <v>21</v>
      </c>
      <c r="C11" s="14"/>
      <c r="I11" s="2" t="s">
        <v>192</v>
      </c>
    </row>
    <row r="12" spans="1:16" ht="15">
      <c r="A12" s="9">
        <v>1</v>
      </c>
      <c r="B12" s="9">
        <v>270</v>
      </c>
      <c r="C12" s="9">
        <v>719381</v>
      </c>
      <c r="D12" s="9" t="s">
        <v>10</v>
      </c>
      <c r="E12" s="9" t="s">
        <v>11</v>
      </c>
      <c r="F12" s="9"/>
      <c r="G12" s="15">
        <v>38208</v>
      </c>
      <c r="H12" s="9" t="s">
        <v>3</v>
      </c>
      <c r="I12" s="9" t="s">
        <v>221</v>
      </c>
      <c r="J12" s="38" t="s">
        <v>8</v>
      </c>
      <c r="P12" s="1"/>
    </row>
    <row r="13" spans="1:16" ht="15">
      <c r="A13" s="9">
        <v>2</v>
      </c>
      <c r="B13" s="9">
        <v>102</v>
      </c>
      <c r="C13" s="9">
        <v>734638</v>
      </c>
      <c r="D13" s="9" t="s">
        <v>222</v>
      </c>
      <c r="E13" s="9" t="s">
        <v>49</v>
      </c>
      <c r="F13" s="9"/>
      <c r="G13" s="15">
        <v>38290</v>
      </c>
      <c r="H13" s="9" t="s">
        <v>2</v>
      </c>
      <c r="I13" s="9" t="s">
        <v>223</v>
      </c>
      <c r="J13" s="38" t="s">
        <v>8</v>
      </c>
      <c r="P13" s="1"/>
    </row>
    <row r="14" spans="1:16" ht="15">
      <c r="A14" s="9">
        <v>3</v>
      </c>
      <c r="B14" s="9">
        <v>188</v>
      </c>
      <c r="C14" s="9">
        <v>718315</v>
      </c>
      <c r="D14" s="9" t="s">
        <v>15</v>
      </c>
      <c r="E14" s="9" t="s">
        <v>16</v>
      </c>
      <c r="F14" s="9"/>
      <c r="G14" s="15">
        <v>38090</v>
      </c>
      <c r="H14" s="9" t="s">
        <v>1</v>
      </c>
      <c r="I14" s="9" t="s">
        <v>224</v>
      </c>
      <c r="J14" s="38" t="s">
        <v>8</v>
      </c>
      <c r="P14" s="1"/>
    </row>
    <row r="15" spans="1:16" ht="15">
      <c r="A15" s="9">
        <v>4</v>
      </c>
      <c r="B15" s="9">
        <v>272</v>
      </c>
      <c r="C15" s="9">
        <v>721435</v>
      </c>
      <c r="D15" s="9" t="s">
        <v>13</v>
      </c>
      <c r="E15" s="9" t="s">
        <v>14</v>
      </c>
      <c r="F15" s="9"/>
      <c r="G15" s="15">
        <v>38100</v>
      </c>
      <c r="H15" s="9" t="s">
        <v>3</v>
      </c>
      <c r="I15" s="9" t="s">
        <v>225</v>
      </c>
      <c r="J15" s="38" t="s">
        <v>8</v>
      </c>
      <c r="P15" s="1"/>
    </row>
    <row r="16" spans="1:16" ht="15">
      <c r="A16" s="9">
        <v>5</v>
      </c>
      <c r="B16" s="9">
        <v>103</v>
      </c>
      <c r="C16" s="9">
        <v>0</v>
      </c>
      <c r="D16" s="9" t="s">
        <v>226</v>
      </c>
      <c r="E16" s="9" t="s">
        <v>227</v>
      </c>
      <c r="F16" s="9"/>
      <c r="G16" s="15">
        <v>38093</v>
      </c>
      <c r="H16" s="9" t="s">
        <v>2</v>
      </c>
      <c r="I16" s="9" t="s">
        <v>228</v>
      </c>
      <c r="J16" s="38" t="s">
        <v>8</v>
      </c>
      <c r="P16" s="1"/>
    </row>
    <row r="17" spans="1:16" ht="15">
      <c r="A17" s="9">
        <v>6</v>
      </c>
      <c r="B17" s="9">
        <v>104</v>
      </c>
      <c r="C17" s="9">
        <v>0</v>
      </c>
      <c r="D17" s="9" t="s">
        <v>96</v>
      </c>
      <c r="E17" s="9" t="s">
        <v>229</v>
      </c>
      <c r="F17" s="9" t="s">
        <v>230</v>
      </c>
      <c r="G17" s="15">
        <v>38434</v>
      </c>
      <c r="H17" s="9" t="s">
        <v>2</v>
      </c>
      <c r="I17" s="9" t="s">
        <v>231</v>
      </c>
      <c r="J17" s="38" t="s">
        <v>8</v>
      </c>
      <c r="P17" s="1"/>
    </row>
    <row r="18" spans="1:16" ht="15">
      <c r="A18" s="9"/>
      <c r="B18" s="9">
        <v>801</v>
      </c>
      <c r="C18" s="9">
        <v>727715</v>
      </c>
      <c r="D18" s="9" t="s">
        <v>17</v>
      </c>
      <c r="E18" s="9" t="s">
        <v>18</v>
      </c>
      <c r="F18" s="9" t="s">
        <v>19</v>
      </c>
      <c r="G18" s="15">
        <v>37990</v>
      </c>
      <c r="H18" s="9" t="s">
        <v>20</v>
      </c>
      <c r="I18" s="9" t="s">
        <v>59</v>
      </c>
      <c r="J18" s="38" t="s">
        <v>8</v>
      </c>
      <c r="P18" s="1"/>
    </row>
    <row r="19" spans="1:16" ht="15">
      <c r="A19" s="9"/>
      <c r="B19" s="9">
        <v>800</v>
      </c>
      <c r="C19" s="9">
        <v>726448</v>
      </c>
      <c r="D19" s="9" t="s">
        <v>22</v>
      </c>
      <c r="E19" s="9" t="s">
        <v>23</v>
      </c>
      <c r="F19" s="9"/>
      <c r="G19" s="15">
        <v>38347</v>
      </c>
      <c r="H19" s="9" t="s">
        <v>20</v>
      </c>
      <c r="I19" s="9" t="s">
        <v>59</v>
      </c>
      <c r="J19" s="38" t="s">
        <v>8</v>
      </c>
      <c r="P19" s="1"/>
    </row>
    <row r="20" spans="1:10" ht="15">
      <c r="A20" s="3"/>
      <c r="B20" s="3"/>
      <c r="C20" s="3"/>
      <c r="D20" s="3"/>
      <c r="E20" s="3"/>
      <c r="F20" s="3"/>
      <c r="G20" s="24"/>
      <c r="H20" s="3"/>
      <c r="I20" s="3"/>
      <c r="J20" s="39"/>
    </row>
    <row r="21" spans="1:16" ht="15">
      <c r="A21" s="2" t="s">
        <v>9</v>
      </c>
      <c r="B21" s="2"/>
      <c r="C21" s="2"/>
      <c r="G21" s="1"/>
      <c r="J21" s="40" t="s">
        <v>193</v>
      </c>
      <c r="K21" s="2"/>
      <c r="L21" s="40"/>
      <c r="M21" s="2"/>
      <c r="N21" s="40"/>
      <c r="O21" s="2"/>
      <c r="P21" s="2" t="s">
        <v>190</v>
      </c>
    </row>
    <row r="22" spans="1:16" ht="15">
      <c r="A22" s="12" t="s">
        <v>0</v>
      </c>
      <c r="B22" s="13" t="s">
        <v>559</v>
      </c>
      <c r="C22" s="14"/>
      <c r="J22" s="41" t="s">
        <v>187</v>
      </c>
      <c r="K22" s="16" t="s">
        <v>188</v>
      </c>
      <c r="L22" s="41" t="s">
        <v>582</v>
      </c>
      <c r="M22" s="16" t="s">
        <v>188</v>
      </c>
      <c r="N22" s="41" t="s">
        <v>189</v>
      </c>
      <c r="O22" s="16" t="s">
        <v>188</v>
      </c>
      <c r="P22" s="16" t="s">
        <v>191</v>
      </c>
    </row>
    <row r="23" spans="1:16" ht="15">
      <c r="A23" s="9">
        <v>1</v>
      </c>
      <c r="B23" s="9">
        <v>196</v>
      </c>
      <c r="C23" s="9">
        <v>722840</v>
      </c>
      <c r="D23" s="9" t="s">
        <v>232</v>
      </c>
      <c r="E23" s="9" t="s">
        <v>233</v>
      </c>
      <c r="F23" s="9"/>
      <c r="G23" s="9">
        <v>2004</v>
      </c>
      <c r="H23" s="9" t="s">
        <v>112</v>
      </c>
      <c r="I23" s="9"/>
      <c r="J23" s="38" t="s">
        <v>234</v>
      </c>
      <c r="K23" s="9">
        <v>356</v>
      </c>
      <c r="L23" s="38" t="s">
        <v>235</v>
      </c>
      <c r="M23" s="9">
        <v>268</v>
      </c>
      <c r="N23" s="38" t="s">
        <v>236</v>
      </c>
      <c r="O23" s="9">
        <v>173</v>
      </c>
      <c r="P23" s="9">
        <f aca="true" t="shared" si="0" ref="P23:P31">SUM(K23+M23+O23)</f>
        <v>797</v>
      </c>
    </row>
    <row r="24" spans="1:16" ht="15">
      <c r="A24" s="9">
        <v>2</v>
      </c>
      <c r="B24" s="9">
        <v>270</v>
      </c>
      <c r="C24" s="9">
        <v>719381</v>
      </c>
      <c r="D24" s="9" t="s">
        <v>10</v>
      </c>
      <c r="E24" s="9" t="s">
        <v>11</v>
      </c>
      <c r="F24" s="9"/>
      <c r="G24" s="15">
        <v>38208</v>
      </c>
      <c r="H24" s="9" t="s">
        <v>3</v>
      </c>
      <c r="I24" s="9"/>
      <c r="J24" s="38" t="s">
        <v>206</v>
      </c>
      <c r="K24" s="9">
        <v>391</v>
      </c>
      <c r="L24" s="38" t="s">
        <v>207</v>
      </c>
      <c r="M24" s="9">
        <v>242</v>
      </c>
      <c r="N24" s="38" t="s">
        <v>208</v>
      </c>
      <c r="O24" s="9">
        <v>159</v>
      </c>
      <c r="P24" s="9">
        <f t="shared" si="0"/>
        <v>792</v>
      </c>
    </row>
    <row r="25" spans="1:16" ht="15">
      <c r="A25" s="9">
        <v>3</v>
      </c>
      <c r="B25" s="9">
        <v>801</v>
      </c>
      <c r="C25" s="9">
        <v>727715</v>
      </c>
      <c r="D25" s="9" t="s">
        <v>17</v>
      </c>
      <c r="E25" s="9" t="s">
        <v>18</v>
      </c>
      <c r="F25" s="9" t="s">
        <v>19</v>
      </c>
      <c r="G25" s="15">
        <v>37990</v>
      </c>
      <c r="H25" s="9" t="s">
        <v>20</v>
      </c>
      <c r="I25" s="9"/>
      <c r="J25" s="38" t="s">
        <v>209</v>
      </c>
      <c r="K25" s="9">
        <v>353</v>
      </c>
      <c r="L25" s="38" t="s">
        <v>210</v>
      </c>
      <c r="M25" s="9">
        <v>182</v>
      </c>
      <c r="N25" s="38" t="s">
        <v>211</v>
      </c>
      <c r="O25" s="9">
        <v>256</v>
      </c>
      <c r="P25" s="9">
        <f t="shared" si="0"/>
        <v>791</v>
      </c>
    </row>
    <row r="26" spans="1:16" ht="15">
      <c r="A26" s="9">
        <v>4</v>
      </c>
      <c r="B26" s="9">
        <v>272</v>
      </c>
      <c r="C26" s="9">
        <v>721434</v>
      </c>
      <c r="D26" s="9" t="s">
        <v>13</v>
      </c>
      <c r="E26" s="9" t="s">
        <v>14</v>
      </c>
      <c r="F26" s="9"/>
      <c r="G26" s="15">
        <v>38100</v>
      </c>
      <c r="H26" s="9" t="s">
        <v>3</v>
      </c>
      <c r="I26" s="9"/>
      <c r="J26" s="38" t="s">
        <v>215</v>
      </c>
      <c r="K26" s="9">
        <v>377</v>
      </c>
      <c r="L26" s="38" t="s">
        <v>216</v>
      </c>
      <c r="M26" s="9">
        <v>204</v>
      </c>
      <c r="N26" s="38" t="s">
        <v>217</v>
      </c>
      <c r="O26" s="9">
        <v>1</v>
      </c>
      <c r="P26" s="9">
        <f t="shared" si="0"/>
        <v>582</v>
      </c>
    </row>
    <row r="27" spans="1:16" ht="15">
      <c r="A27" s="9">
        <v>5</v>
      </c>
      <c r="B27" s="9">
        <v>188</v>
      </c>
      <c r="C27" s="9">
        <v>718315</v>
      </c>
      <c r="D27" s="9" t="s">
        <v>15</v>
      </c>
      <c r="E27" s="9" t="s">
        <v>16</v>
      </c>
      <c r="F27" s="9"/>
      <c r="G27" s="15">
        <v>38090</v>
      </c>
      <c r="H27" s="9" t="s">
        <v>1</v>
      </c>
      <c r="I27" s="9"/>
      <c r="J27" s="38" t="s">
        <v>212</v>
      </c>
      <c r="K27" s="9">
        <v>272</v>
      </c>
      <c r="L27" s="38" t="s">
        <v>213</v>
      </c>
      <c r="M27" s="9">
        <v>168</v>
      </c>
      <c r="N27" s="38" t="s">
        <v>214</v>
      </c>
      <c r="O27" s="9">
        <v>99</v>
      </c>
      <c r="P27" s="9">
        <f t="shared" si="0"/>
        <v>539</v>
      </c>
    </row>
    <row r="28" spans="1:16" ht="15">
      <c r="A28" s="9">
        <v>6</v>
      </c>
      <c r="B28" s="9">
        <v>104</v>
      </c>
      <c r="C28" s="9">
        <v>0</v>
      </c>
      <c r="D28" s="9" t="s">
        <v>96</v>
      </c>
      <c r="E28" s="9" t="s">
        <v>229</v>
      </c>
      <c r="F28" s="9" t="s">
        <v>230</v>
      </c>
      <c r="G28" s="15">
        <v>38434</v>
      </c>
      <c r="H28" s="9" t="s">
        <v>2</v>
      </c>
      <c r="I28" s="9"/>
      <c r="J28" s="38" t="s">
        <v>243</v>
      </c>
      <c r="K28" s="9">
        <v>253</v>
      </c>
      <c r="L28" s="38" t="s">
        <v>244</v>
      </c>
      <c r="M28" s="9">
        <v>160</v>
      </c>
      <c r="N28" s="38" t="s">
        <v>245</v>
      </c>
      <c r="O28" s="9">
        <v>123</v>
      </c>
      <c r="P28" s="9">
        <f t="shared" si="0"/>
        <v>536</v>
      </c>
    </row>
    <row r="29" spans="1:16" ht="15">
      <c r="A29" s="9">
        <v>7</v>
      </c>
      <c r="B29" s="9">
        <v>103</v>
      </c>
      <c r="C29" s="9">
        <v>0</v>
      </c>
      <c r="D29" s="9" t="s">
        <v>226</v>
      </c>
      <c r="E29" s="9" t="s">
        <v>227</v>
      </c>
      <c r="F29" s="9"/>
      <c r="G29" s="15">
        <v>38093</v>
      </c>
      <c r="H29" s="9" t="s">
        <v>2</v>
      </c>
      <c r="I29" s="9"/>
      <c r="J29" s="38" t="s">
        <v>240</v>
      </c>
      <c r="K29" s="9">
        <v>230</v>
      </c>
      <c r="L29" s="38" t="s">
        <v>241</v>
      </c>
      <c r="M29" s="9">
        <v>128</v>
      </c>
      <c r="N29" s="38" t="s">
        <v>242</v>
      </c>
      <c r="O29" s="9">
        <v>129</v>
      </c>
      <c r="P29" s="9">
        <f t="shared" si="0"/>
        <v>487</v>
      </c>
    </row>
    <row r="30" spans="1:16" ht="15">
      <c r="A30" s="9">
        <v>8</v>
      </c>
      <c r="B30" s="9">
        <v>800</v>
      </c>
      <c r="C30" s="9">
        <v>726448</v>
      </c>
      <c r="D30" s="9" t="s">
        <v>22</v>
      </c>
      <c r="E30" s="9" t="s">
        <v>23</v>
      </c>
      <c r="F30" s="9"/>
      <c r="G30" s="15">
        <v>38347</v>
      </c>
      <c r="H30" s="9" t="s">
        <v>20</v>
      </c>
      <c r="I30" s="9"/>
      <c r="J30" s="38" t="s">
        <v>218</v>
      </c>
      <c r="K30" s="9">
        <v>262</v>
      </c>
      <c r="L30" s="38" t="s">
        <v>219</v>
      </c>
      <c r="M30" s="9">
        <v>98</v>
      </c>
      <c r="N30" s="38" t="s">
        <v>220</v>
      </c>
      <c r="O30" s="9">
        <v>90</v>
      </c>
      <c r="P30" s="9">
        <f t="shared" si="0"/>
        <v>450</v>
      </c>
    </row>
    <row r="31" spans="1:16" ht="15">
      <c r="A31" s="9">
        <v>9</v>
      </c>
      <c r="B31" s="9">
        <v>102</v>
      </c>
      <c r="C31" s="9">
        <v>734638</v>
      </c>
      <c r="D31" s="9" t="s">
        <v>222</v>
      </c>
      <c r="E31" s="9" t="s">
        <v>49</v>
      </c>
      <c r="F31" s="9"/>
      <c r="G31" s="15">
        <v>38290</v>
      </c>
      <c r="H31" s="9" t="s">
        <v>2</v>
      </c>
      <c r="I31" s="9"/>
      <c r="J31" s="38" t="s">
        <v>237</v>
      </c>
      <c r="K31" s="9">
        <v>191</v>
      </c>
      <c r="L31" s="38" t="s">
        <v>238</v>
      </c>
      <c r="M31" s="9">
        <v>112</v>
      </c>
      <c r="N31" s="38" t="s">
        <v>239</v>
      </c>
      <c r="O31" s="9">
        <v>67</v>
      </c>
      <c r="P31" s="9">
        <f t="shared" si="0"/>
        <v>370</v>
      </c>
    </row>
    <row r="32" spans="1:16" ht="15.75" thickBot="1">
      <c r="A32" s="26"/>
      <c r="G32" s="1"/>
      <c r="I32" s="26"/>
      <c r="J32" s="42"/>
      <c r="K32" s="26"/>
      <c r="L32" s="42"/>
      <c r="M32" s="26"/>
      <c r="N32" s="42"/>
      <c r="O32" s="26"/>
      <c r="P32" s="26"/>
    </row>
    <row r="33" ht="15.75" thickTop="1"/>
    <row r="34" spans="1:3" ht="15">
      <c r="A34" s="2" t="s">
        <v>30</v>
      </c>
      <c r="B34" s="2"/>
      <c r="C34" s="2"/>
    </row>
    <row r="35" spans="1:9" ht="15">
      <c r="A35" s="12" t="s">
        <v>7</v>
      </c>
      <c r="B35" s="13" t="s">
        <v>560</v>
      </c>
      <c r="C35" s="14"/>
      <c r="I35" s="2" t="s">
        <v>192</v>
      </c>
    </row>
    <row r="36" spans="1:10" ht="15">
      <c r="A36" s="9">
        <v>1</v>
      </c>
      <c r="B36" s="9">
        <v>110</v>
      </c>
      <c r="C36" s="9">
        <v>719344</v>
      </c>
      <c r="D36" s="9" t="s">
        <v>34</v>
      </c>
      <c r="E36" s="9" t="s">
        <v>35</v>
      </c>
      <c r="F36" s="9" t="s">
        <v>27</v>
      </c>
      <c r="G36" s="15">
        <v>37790</v>
      </c>
      <c r="H36" s="9" t="s">
        <v>2</v>
      </c>
      <c r="I36" s="9" t="s">
        <v>250</v>
      </c>
      <c r="J36" s="38" t="s">
        <v>8</v>
      </c>
    </row>
    <row r="37" spans="1:10" ht="15">
      <c r="A37" s="9">
        <v>2</v>
      </c>
      <c r="B37" s="9">
        <v>107</v>
      </c>
      <c r="C37" s="9">
        <v>719242</v>
      </c>
      <c r="D37" s="9" t="s">
        <v>36</v>
      </c>
      <c r="E37" s="9" t="s">
        <v>37</v>
      </c>
      <c r="F37" s="9"/>
      <c r="G37" s="15">
        <v>37628</v>
      </c>
      <c r="H37" s="9" t="s">
        <v>2</v>
      </c>
      <c r="I37" s="9" t="s">
        <v>251</v>
      </c>
      <c r="J37" s="38" t="s">
        <v>8</v>
      </c>
    </row>
    <row r="38" spans="1:10" ht="15">
      <c r="A38" s="9">
        <v>3</v>
      </c>
      <c r="B38" s="9">
        <v>261</v>
      </c>
      <c r="C38" s="9">
        <v>719362</v>
      </c>
      <c r="D38" s="9" t="s">
        <v>48</v>
      </c>
      <c r="E38" s="9" t="s">
        <v>49</v>
      </c>
      <c r="F38" s="9"/>
      <c r="G38" s="15">
        <v>37973</v>
      </c>
      <c r="H38" s="9" t="s">
        <v>3</v>
      </c>
      <c r="I38" s="9" t="s">
        <v>252</v>
      </c>
      <c r="J38" s="38" t="s">
        <v>8</v>
      </c>
    </row>
    <row r="39" spans="1:10" ht="15">
      <c r="A39" s="9">
        <v>4</v>
      </c>
      <c r="B39" s="9">
        <v>805</v>
      </c>
      <c r="C39" s="9">
        <v>712394</v>
      </c>
      <c r="D39" s="9" t="s">
        <v>40</v>
      </c>
      <c r="E39" s="9" t="s">
        <v>41</v>
      </c>
      <c r="F39" s="9"/>
      <c r="G39" s="15">
        <v>37701</v>
      </c>
      <c r="H39" s="9" t="s">
        <v>20</v>
      </c>
      <c r="I39" s="9" t="s">
        <v>253</v>
      </c>
      <c r="J39" s="38" t="s">
        <v>8</v>
      </c>
    </row>
    <row r="40" spans="1:10" ht="15">
      <c r="A40" s="9">
        <v>5</v>
      </c>
      <c r="B40" s="9">
        <v>256</v>
      </c>
      <c r="C40" s="9">
        <v>723804</v>
      </c>
      <c r="D40" s="9" t="s">
        <v>42</v>
      </c>
      <c r="E40" s="9" t="s">
        <v>43</v>
      </c>
      <c r="F40" s="9"/>
      <c r="G40" s="15">
        <v>37641</v>
      </c>
      <c r="H40" s="9" t="s">
        <v>3</v>
      </c>
      <c r="I40" s="9" t="s">
        <v>254</v>
      </c>
      <c r="J40" s="38" t="s">
        <v>8</v>
      </c>
    </row>
    <row r="41" spans="1:10" ht="15">
      <c r="A41" s="9">
        <v>6</v>
      </c>
      <c r="B41" s="9">
        <v>259</v>
      </c>
      <c r="C41" s="9">
        <v>695399</v>
      </c>
      <c r="D41" s="9" t="s">
        <v>44</v>
      </c>
      <c r="E41" s="9" t="s">
        <v>45</v>
      </c>
      <c r="F41" s="9"/>
      <c r="G41" s="15">
        <v>37849</v>
      </c>
      <c r="H41" s="9" t="s">
        <v>3</v>
      </c>
      <c r="I41" s="9" t="s">
        <v>255</v>
      </c>
      <c r="J41" s="38" t="s">
        <v>8</v>
      </c>
    </row>
    <row r="42" spans="1:10" ht="15">
      <c r="A42" s="9">
        <v>7</v>
      </c>
      <c r="B42" s="9">
        <v>109</v>
      </c>
      <c r="C42" s="9">
        <v>0</v>
      </c>
      <c r="D42" s="9" t="s">
        <v>246</v>
      </c>
      <c r="E42" s="9" t="s">
        <v>12</v>
      </c>
      <c r="F42" s="9" t="s">
        <v>230</v>
      </c>
      <c r="G42" s="15">
        <v>37832</v>
      </c>
      <c r="H42" s="9" t="s">
        <v>2</v>
      </c>
      <c r="I42" s="9" t="s">
        <v>256</v>
      </c>
      <c r="J42" s="38" t="s">
        <v>8</v>
      </c>
    </row>
    <row r="43" spans="1:10" ht="15">
      <c r="A43" s="9">
        <v>8</v>
      </c>
      <c r="B43" s="9">
        <v>257</v>
      </c>
      <c r="C43" s="9">
        <v>0</v>
      </c>
      <c r="D43" s="9" t="s">
        <v>247</v>
      </c>
      <c r="E43" s="9" t="s">
        <v>248</v>
      </c>
      <c r="F43" s="9" t="s">
        <v>88</v>
      </c>
      <c r="G43" s="15">
        <v>37645</v>
      </c>
      <c r="H43" s="9" t="s">
        <v>3</v>
      </c>
      <c r="I43" s="9" t="s">
        <v>257</v>
      </c>
      <c r="J43" s="38" t="s">
        <v>8</v>
      </c>
    </row>
    <row r="44" spans="1:10" ht="15">
      <c r="A44" s="9">
        <v>9</v>
      </c>
      <c r="B44" s="9">
        <v>803</v>
      </c>
      <c r="C44" s="9">
        <v>690087</v>
      </c>
      <c r="D44" s="9" t="s">
        <v>46</v>
      </c>
      <c r="E44" s="9" t="s">
        <v>47</v>
      </c>
      <c r="F44" s="9" t="s">
        <v>6</v>
      </c>
      <c r="G44" s="15">
        <v>37686</v>
      </c>
      <c r="H44" s="9" t="s">
        <v>20</v>
      </c>
      <c r="I44" s="9" t="s">
        <v>258</v>
      </c>
      <c r="J44" s="38" t="s">
        <v>8</v>
      </c>
    </row>
    <row r="45" spans="1:10" ht="15">
      <c r="A45" s="9">
        <v>10</v>
      </c>
      <c r="B45" s="9">
        <v>260</v>
      </c>
      <c r="C45" s="9">
        <v>721441</v>
      </c>
      <c r="D45" s="9" t="s">
        <v>249</v>
      </c>
      <c r="E45" s="9" t="s">
        <v>167</v>
      </c>
      <c r="F45" s="9"/>
      <c r="G45" s="15">
        <v>37921</v>
      </c>
      <c r="H45" s="9" t="s">
        <v>3</v>
      </c>
      <c r="I45" s="9" t="s">
        <v>259</v>
      </c>
      <c r="J45" s="38" t="s">
        <v>8</v>
      </c>
    </row>
    <row r="46" spans="1:10" ht="15">
      <c r="A46" s="9">
        <v>11</v>
      </c>
      <c r="B46" s="9">
        <v>807</v>
      </c>
      <c r="C46" s="9">
        <v>0</v>
      </c>
      <c r="D46" s="9" t="s">
        <v>54</v>
      </c>
      <c r="E46" s="9" t="s">
        <v>55</v>
      </c>
      <c r="F46" s="9"/>
      <c r="G46" s="9">
        <v>2003</v>
      </c>
      <c r="H46" s="9" t="s">
        <v>20</v>
      </c>
      <c r="I46" s="9" t="s">
        <v>260</v>
      </c>
      <c r="J46" s="38" t="s">
        <v>8</v>
      </c>
    </row>
    <row r="47" spans="1:10" ht="15">
      <c r="A47" s="9">
        <v>12</v>
      </c>
      <c r="B47" s="9">
        <v>258</v>
      </c>
      <c r="C47" s="9">
        <v>723811</v>
      </c>
      <c r="D47" s="9" t="s">
        <v>52</v>
      </c>
      <c r="E47" s="9" t="s">
        <v>53</v>
      </c>
      <c r="F47" s="9" t="s">
        <v>6</v>
      </c>
      <c r="G47" s="15">
        <v>37709</v>
      </c>
      <c r="H47" s="9" t="s">
        <v>3</v>
      </c>
      <c r="I47" s="9" t="s">
        <v>261</v>
      </c>
      <c r="J47" s="38" t="s">
        <v>8</v>
      </c>
    </row>
    <row r="48" spans="1:10" ht="15">
      <c r="A48" s="9">
        <v>13</v>
      </c>
      <c r="B48" s="9">
        <v>806</v>
      </c>
      <c r="C48" s="9">
        <v>707988</v>
      </c>
      <c r="D48" s="9" t="s">
        <v>56</v>
      </c>
      <c r="E48" s="9" t="s">
        <v>57</v>
      </c>
      <c r="F48" s="9" t="s">
        <v>58</v>
      </c>
      <c r="G48" s="15">
        <v>37692</v>
      </c>
      <c r="H48" s="9" t="s">
        <v>20</v>
      </c>
      <c r="I48" s="9" t="s">
        <v>262</v>
      </c>
      <c r="J48" s="38" t="s">
        <v>8</v>
      </c>
    </row>
    <row r="49" spans="1:10" ht="15">
      <c r="A49" s="9"/>
      <c r="B49" s="9">
        <v>108</v>
      </c>
      <c r="C49" s="9">
        <v>695984</v>
      </c>
      <c r="D49" s="9" t="s">
        <v>32</v>
      </c>
      <c r="E49" s="9" t="s">
        <v>33</v>
      </c>
      <c r="F49" s="9"/>
      <c r="G49" s="15">
        <v>37636</v>
      </c>
      <c r="H49" s="9" t="s">
        <v>2</v>
      </c>
      <c r="I49" s="9" t="s">
        <v>59</v>
      </c>
      <c r="J49" s="38" t="s">
        <v>8</v>
      </c>
    </row>
    <row r="50" spans="1:10" ht="15">
      <c r="A50" s="9"/>
      <c r="B50" s="9">
        <v>802</v>
      </c>
      <c r="C50" s="9">
        <v>707984</v>
      </c>
      <c r="D50" s="9" t="s">
        <v>50</v>
      </c>
      <c r="E50" s="9" t="s">
        <v>51</v>
      </c>
      <c r="F50" s="9"/>
      <c r="G50" s="15">
        <v>37646</v>
      </c>
      <c r="H50" s="9" t="s">
        <v>20</v>
      </c>
      <c r="I50" s="9" t="s">
        <v>59</v>
      </c>
      <c r="J50" s="38" t="s">
        <v>8</v>
      </c>
    </row>
    <row r="51" spans="1:10" ht="15">
      <c r="A51" s="9"/>
      <c r="B51" s="9">
        <v>804</v>
      </c>
      <c r="C51" s="9">
        <v>724484</v>
      </c>
      <c r="D51" s="9" t="s">
        <v>38</v>
      </c>
      <c r="E51" s="9" t="s">
        <v>39</v>
      </c>
      <c r="F51" s="9"/>
      <c r="G51" s="15">
        <v>37714</v>
      </c>
      <c r="H51" s="9" t="s">
        <v>20</v>
      </c>
      <c r="I51" s="9" t="s">
        <v>59</v>
      </c>
      <c r="J51" s="38" t="s">
        <v>8</v>
      </c>
    </row>
    <row r="53" spans="1:16" ht="15">
      <c r="A53" s="2" t="s">
        <v>30</v>
      </c>
      <c r="B53" s="2"/>
      <c r="C53" s="2"/>
      <c r="J53" s="40"/>
      <c r="K53" s="2"/>
      <c r="L53" s="40"/>
      <c r="M53" s="2"/>
      <c r="N53" s="40"/>
      <c r="O53" s="2"/>
      <c r="P53" s="2" t="s">
        <v>190</v>
      </c>
    </row>
    <row r="54" spans="1:16" ht="15">
      <c r="A54" s="12" t="s">
        <v>0</v>
      </c>
      <c r="B54" s="13" t="s">
        <v>560</v>
      </c>
      <c r="C54" s="14"/>
      <c r="J54" s="43" t="s">
        <v>187</v>
      </c>
      <c r="K54" s="27" t="s">
        <v>188</v>
      </c>
      <c r="L54" s="43" t="s">
        <v>582</v>
      </c>
      <c r="M54" s="27" t="s">
        <v>188</v>
      </c>
      <c r="N54" s="43" t="s">
        <v>189</v>
      </c>
      <c r="O54" s="27" t="s">
        <v>188</v>
      </c>
      <c r="P54" s="27" t="s">
        <v>191</v>
      </c>
    </row>
    <row r="55" spans="1:17" ht="15">
      <c r="A55" s="9">
        <v>1</v>
      </c>
      <c r="B55" s="9">
        <v>805</v>
      </c>
      <c r="C55" s="9">
        <v>712394</v>
      </c>
      <c r="D55" s="9" t="s">
        <v>40</v>
      </c>
      <c r="E55" s="9" t="s">
        <v>41</v>
      </c>
      <c r="F55" s="9"/>
      <c r="G55" s="15">
        <v>37701</v>
      </c>
      <c r="H55" s="9" t="s">
        <v>20</v>
      </c>
      <c r="I55" s="9"/>
      <c r="J55" s="38" t="s">
        <v>272</v>
      </c>
      <c r="K55" s="9">
        <v>427</v>
      </c>
      <c r="L55" s="38" t="s">
        <v>273</v>
      </c>
      <c r="M55" s="9">
        <v>296</v>
      </c>
      <c r="N55" s="38" t="s">
        <v>274</v>
      </c>
      <c r="O55" s="9">
        <v>179</v>
      </c>
      <c r="P55" s="9">
        <f aca="true" t="shared" si="1" ref="P55:P67">SUM(K55+M55+O55)</f>
        <v>902</v>
      </c>
      <c r="Q55" t="s">
        <v>563</v>
      </c>
    </row>
    <row r="56" spans="1:17" ht="15">
      <c r="A56" s="9">
        <v>2</v>
      </c>
      <c r="B56" s="9">
        <v>259</v>
      </c>
      <c r="C56" s="9">
        <v>695399</v>
      </c>
      <c r="D56" s="9" t="s">
        <v>44</v>
      </c>
      <c r="E56" s="9" t="s">
        <v>45</v>
      </c>
      <c r="F56" s="9"/>
      <c r="G56" s="15">
        <v>37849</v>
      </c>
      <c r="H56" s="9" t="s">
        <v>3</v>
      </c>
      <c r="I56" s="9"/>
      <c r="J56" s="38" t="s">
        <v>278</v>
      </c>
      <c r="K56" s="9">
        <v>361</v>
      </c>
      <c r="L56" s="38" t="s">
        <v>279</v>
      </c>
      <c r="M56" s="9">
        <v>278</v>
      </c>
      <c r="N56" s="38" t="s">
        <v>280</v>
      </c>
      <c r="O56" s="9">
        <v>210</v>
      </c>
      <c r="P56" s="9">
        <f t="shared" si="1"/>
        <v>849</v>
      </c>
      <c r="Q56" t="s">
        <v>564</v>
      </c>
    </row>
    <row r="57" spans="1:17" ht="15">
      <c r="A57" s="9">
        <v>3</v>
      </c>
      <c r="B57" s="9">
        <v>256</v>
      </c>
      <c r="C57" s="9">
        <v>723804</v>
      </c>
      <c r="D57" s="9" t="s">
        <v>42</v>
      </c>
      <c r="E57" s="9" t="s">
        <v>43</v>
      </c>
      <c r="F57" s="9"/>
      <c r="G57" s="15">
        <v>37641</v>
      </c>
      <c r="H57" s="9" t="s">
        <v>3</v>
      </c>
      <c r="I57" s="9"/>
      <c r="J57" s="38" t="s">
        <v>275</v>
      </c>
      <c r="K57" s="9">
        <v>400</v>
      </c>
      <c r="L57" s="38" t="s">
        <v>276</v>
      </c>
      <c r="M57" s="9">
        <v>294</v>
      </c>
      <c r="N57" s="38" t="s">
        <v>277</v>
      </c>
      <c r="O57" s="9">
        <v>145</v>
      </c>
      <c r="P57" s="9">
        <f t="shared" si="1"/>
        <v>839</v>
      </c>
      <c r="Q57" t="s">
        <v>565</v>
      </c>
    </row>
    <row r="58" spans="1:22" ht="15">
      <c r="A58" s="9">
        <v>4</v>
      </c>
      <c r="B58" s="9">
        <v>110</v>
      </c>
      <c r="C58" s="9">
        <v>719344</v>
      </c>
      <c r="D58" s="9" t="s">
        <v>34</v>
      </c>
      <c r="E58" s="9" t="s">
        <v>35</v>
      </c>
      <c r="F58" s="9" t="s">
        <v>27</v>
      </c>
      <c r="G58" s="15">
        <v>37790</v>
      </c>
      <c r="H58" s="9" t="s">
        <v>2</v>
      </c>
      <c r="I58" s="9"/>
      <c r="J58" s="38" t="s">
        <v>263</v>
      </c>
      <c r="K58" s="9">
        <v>343</v>
      </c>
      <c r="L58" s="38" t="s">
        <v>264</v>
      </c>
      <c r="M58" s="9">
        <v>260</v>
      </c>
      <c r="N58" s="38" t="s">
        <v>265</v>
      </c>
      <c r="O58" s="9">
        <v>177</v>
      </c>
      <c r="P58" s="9">
        <f t="shared" si="1"/>
        <v>780</v>
      </c>
      <c r="Q58" t="s">
        <v>566</v>
      </c>
      <c r="S58" s="6"/>
      <c r="T58" s="3"/>
      <c r="U58" s="3"/>
      <c r="V58" s="3"/>
    </row>
    <row r="59" spans="1:22" ht="15">
      <c r="A59" s="9">
        <v>5</v>
      </c>
      <c r="B59" s="9">
        <v>107</v>
      </c>
      <c r="C59" s="9">
        <v>719242</v>
      </c>
      <c r="D59" s="9" t="s">
        <v>36</v>
      </c>
      <c r="E59" s="9" t="s">
        <v>37</v>
      </c>
      <c r="F59" s="9"/>
      <c r="G59" s="15">
        <v>37628</v>
      </c>
      <c r="H59" s="9" t="s">
        <v>2</v>
      </c>
      <c r="I59" s="9"/>
      <c r="J59" s="38" t="s">
        <v>266</v>
      </c>
      <c r="K59" s="9">
        <v>331</v>
      </c>
      <c r="L59" s="38" t="s">
        <v>267</v>
      </c>
      <c r="M59" s="9">
        <v>292</v>
      </c>
      <c r="N59" s="38" t="s">
        <v>268</v>
      </c>
      <c r="O59" s="9">
        <v>148</v>
      </c>
      <c r="P59" s="9">
        <f t="shared" si="1"/>
        <v>771</v>
      </c>
      <c r="Q59" t="s">
        <v>567</v>
      </c>
      <c r="S59" s="3"/>
      <c r="T59" s="3"/>
      <c r="U59" s="3"/>
      <c r="V59" s="3"/>
    </row>
    <row r="60" spans="1:17" ht="15">
      <c r="A60" s="9">
        <v>6</v>
      </c>
      <c r="B60" s="9">
        <v>109</v>
      </c>
      <c r="C60" s="9">
        <v>0</v>
      </c>
      <c r="D60" s="9" t="s">
        <v>246</v>
      </c>
      <c r="E60" s="9" t="s">
        <v>12</v>
      </c>
      <c r="F60" s="9" t="s">
        <v>230</v>
      </c>
      <c r="G60" s="15">
        <v>37832</v>
      </c>
      <c r="H60" s="9" t="s">
        <v>2</v>
      </c>
      <c r="I60" s="9"/>
      <c r="J60" s="38" t="s">
        <v>281</v>
      </c>
      <c r="K60" s="9">
        <v>425</v>
      </c>
      <c r="L60" s="38" t="s">
        <v>282</v>
      </c>
      <c r="M60" s="9">
        <v>148</v>
      </c>
      <c r="N60" s="38" t="s">
        <v>283</v>
      </c>
      <c r="O60" s="9">
        <v>190</v>
      </c>
      <c r="P60" s="9">
        <f t="shared" si="1"/>
        <v>763</v>
      </c>
      <c r="Q60" t="s">
        <v>568</v>
      </c>
    </row>
    <row r="61" spans="1:17" ht="15">
      <c r="A61" s="9">
        <v>7</v>
      </c>
      <c r="B61" s="9">
        <v>807</v>
      </c>
      <c r="C61" s="9">
        <v>0</v>
      </c>
      <c r="D61" s="9" t="s">
        <v>54</v>
      </c>
      <c r="E61" s="9" t="s">
        <v>55</v>
      </c>
      <c r="F61" s="9"/>
      <c r="G61" s="9">
        <v>2003</v>
      </c>
      <c r="H61" s="9" t="s">
        <v>20</v>
      </c>
      <c r="I61" s="9"/>
      <c r="J61" s="38" t="s">
        <v>293</v>
      </c>
      <c r="K61" s="9">
        <v>315</v>
      </c>
      <c r="L61" s="38" t="s">
        <v>294</v>
      </c>
      <c r="M61" s="9">
        <v>202</v>
      </c>
      <c r="N61" s="38" t="s">
        <v>295</v>
      </c>
      <c r="O61" s="9">
        <v>180</v>
      </c>
      <c r="P61" s="9">
        <f t="shared" si="1"/>
        <v>697</v>
      </c>
      <c r="Q61" t="s">
        <v>569</v>
      </c>
    </row>
    <row r="62" spans="1:17" ht="15">
      <c r="A62" s="9">
        <v>8</v>
      </c>
      <c r="B62" s="9">
        <v>261</v>
      </c>
      <c r="C62" s="9">
        <v>719362</v>
      </c>
      <c r="D62" s="9" t="s">
        <v>48</v>
      </c>
      <c r="E62" s="9" t="s">
        <v>49</v>
      </c>
      <c r="F62" s="9"/>
      <c r="G62" s="15">
        <v>37973</v>
      </c>
      <c r="H62" s="9" t="s">
        <v>3</v>
      </c>
      <c r="I62" s="9"/>
      <c r="J62" s="38" t="s">
        <v>269</v>
      </c>
      <c r="K62" s="9">
        <v>328</v>
      </c>
      <c r="L62" s="38" t="s">
        <v>270</v>
      </c>
      <c r="M62" s="9">
        <v>244</v>
      </c>
      <c r="N62" s="38" t="s">
        <v>271</v>
      </c>
      <c r="O62" s="9">
        <v>108</v>
      </c>
      <c r="P62" s="9">
        <f t="shared" si="1"/>
        <v>680</v>
      </c>
      <c r="Q62" t="s">
        <v>570</v>
      </c>
    </row>
    <row r="63" spans="1:17" ht="15">
      <c r="A63" s="9">
        <f>SUM(A62+1)</f>
        <v>9</v>
      </c>
      <c r="B63" s="9">
        <v>257</v>
      </c>
      <c r="C63" s="9">
        <v>0</v>
      </c>
      <c r="D63" s="9" t="s">
        <v>247</v>
      </c>
      <c r="E63" s="9" t="s">
        <v>248</v>
      </c>
      <c r="F63" s="9" t="s">
        <v>88</v>
      </c>
      <c r="G63" s="15">
        <v>37645</v>
      </c>
      <c r="H63" s="9" t="s">
        <v>3</v>
      </c>
      <c r="I63" s="9"/>
      <c r="J63" s="38" t="s">
        <v>284</v>
      </c>
      <c r="K63" s="9">
        <v>255</v>
      </c>
      <c r="L63" s="38" t="s">
        <v>285</v>
      </c>
      <c r="M63" s="9">
        <v>232</v>
      </c>
      <c r="N63" s="38" t="s">
        <v>286</v>
      </c>
      <c r="O63" s="9">
        <v>166</v>
      </c>
      <c r="P63" s="9">
        <f t="shared" si="1"/>
        <v>653</v>
      </c>
      <c r="Q63" t="s">
        <v>571</v>
      </c>
    </row>
    <row r="64" spans="1:17" ht="15">
      <c r="A64" s="9">
        <f>SUM(A63+1)</f>
        <v>10</v>
      </c>
      <c r="B64" s="9">
        <v>806</v>
      </c>
      <c r="C64" s="9">
        <v>707988</v>
      </c>
      <c r="D64" s="9" t="s">
        <v>56</v>
      </c>
      <c r="E64" s="9" t="s">
        <v>57</v>
      </c>
      <c r="F64" s="9" t="s">
        <v>58</v>
      </c>
      <c r="G64" s="15">
        <v>37692</v>
      </c>
      <c r="H64" s="9" t="s">
        <v>20</v>
      </c>
      <c r="I64" s="9"/>
      <c r="J64" s="38" t="s">
        <v>284</v>
      </c>
      <c r="K64" s="9">
        <v>255</v>
      </c>
      <c r="L64" s="38" t="s">
        <v>216</v>
      </c>
      <c r="M64" s="9">
        <v>204</v>
      </c>
      <c r="N64" s="38" t="s">
        <v>299</v>
      </c>
      <c r="O64" s="9">
        <v>192</v>
      </c>
      <c r="P64" s="9">
        <f t="shared" si="1"/>
        <v>651</v>
      </c>
      <c r="Q64" t="s">
        <v>572</v>
      </c>
    </row>
    <row r="65" spans="1:17" ht="15">
      <c r="A65" s="9">
        <f>SUM(A64+1)</f>
        <v>11</v>
      </c>
      <c r="B65" s="9">
        <v>803</v>
      </c>
      <c r="C65" s="9">
        <v>690087</v>
      </c>
      <c r="D65" s="9" t="s">
        <v>46</v>
      </c>
      <c r="E65" s="9" t="s">
        <v>47</v>
      </c>
      <c r="F65" s="9" t="s">
        <v>6</v>
      </c>
      <c r="G65" s="15">
        <v>37686</v>
      </c>
      <c r="H65" s="9" t="s">
        <v>20</v>
      </c>
      <c r="I65" s="9"/>
      <c r="J65" s="38" t="s">
        <v>287</v>
      </c>
      <c r="K65" s="9">
        <v>257</v>
      </c>
      <c r="L65" s="38" t="s">
        <v>288</v>
      </c>
      <c r="M65" s="9">
        <v>164</v>
      </c>
      <c r="N65" s="38" t="s">
        <v>289</v>
      </c>
      <c r="O65" s="9">
        <v>211</v>
      </c>
      <c r="P65" s="9">
        <f t="shared" si="1"/>
        <v>632</v>
      </c>
      <c r="Q65" t="s">
        <v>573</v>
      </c>
    </row>
    <row r="66" spans="1:16" ht="15">
      <c r="A66" s="9">
        <f>SUM(A65+1)</f>
        <v>12</v>
      </c>
      <c r="B66" s="9">
        <v>258</v>
      </c>
      <c r="C66" s="9">
        <v>723811</v>
      </c>
      <c r="D66" s="9" t="s">
        <v>52</v>
      </c>
      <c r="E66" s="9" t="s">
        <v>53</v>
      </c>
      <c r="F66" s="9" t="s">
        <v>6</v>
      </c>
      <c r="G66" s="15">
        <v>37709</v>
      </c>
      <c r="H66" s="9" t="s">
        <v>3</v>
      </c>
      <c r="I66" s="9"/>
      <c r="J66" s="38" t="s">
        <v>296</v>
      </c>
      <c r="K66" s="9">
        <v>232</v>
      </c>
      <c r="L66" s="38" t="s">
        <v>297</v>
      </c>
      <c r="M66" s="9">
        <v>194</v>
      </c>
      <c r="N66" s="38" t="s">
        <v>298</v>
      </c>
      <c r="O66" s="9">
        <v>137</v>
      </c>
      <c r="P66" s="9">
        <f t="shared" si="1"/>
        <v>563</v>
      </c>
    </row>
    <row r="67" spans="1:22" ht="15">
      <c r="A67" s="9">
        <f>SUM(A66+1)</f>
        <v>13</v>
      </c>
      <c r="B67" s="9">
        <v>260</v>
      </c>
      <c r="C67" s="9">
        <v>721441</v>
      </c>
      <c r="D67" s="9" t="s">
        <v>249</v>
      </c>
      <c r="E67" s="9" t="s">
        <v>167</v>
      </c>
      <c r="F67" s="9"/>
      <c r="G67" s="15">
        <v>37921</v>
      </c>
      <c r="H67" s="9" t="s">
        <v>3</v>
      </c>
      <c r="I67" s="9"/>
      <c r="J67" s="38" t="s">
        <v>290</v>
      </c>
      <c r="K67" s="9">
        <v>166</v>
      </c>
      <c r="L67" s="38" t="s">
        <v>291</v>
      </c>
      <c r="M67" s="9">
        <v>184</v>
      </c>
      <c r="N67" s="38" t="s">
        <v>292</v>
      </c>
      <c r="O67" s="9">
        <v>125</v>
      </c>
      <c r="P67" s="9">
        <f t="shared" si="1"/>
        <v>475</v>
      </c>
      <c r="S67" s="6"/>
      <c r="T67" s="3"/>
      <c r="U67" s="3"/>
      <c r="V67" s="3"/>
    </row>
    <row r="68" spans="1:22" ht="15">
      <c r="A68" s="9"/>
      <c r="B68" s="9">
        <v>108</v>
      </c>
      <c r="C68" s="9">
        <v>695984</v>
      </c>
      <c r="D68" s="9" t="s">
        <v>32</v>
      </c>
      <c r="E68" s="9" t="s">
        <v>33</v>
      </c>
      <c r="F68" s="9"/>
      <c r="G68" s="15">
        <v>37636</v>
      </c>
      <c r="H68" s="9" t="s">
        <v>2</v>
      </c>
      <c r="I68" s="9"/>
      <c r="J68" s="38"/>
      <c r="K68" s="9"/>
      <c r="L68" s="38"/>
      <c r="M68" s="9"/>
      <c r="N68" s="38"/>
      <c r="O68" s="9"/>
      <c r="P68" s="9" t="s">
        <v>59</v>
      </c>
      <c r="S68" s="3"/>
      <c r="T68" s="7"/>
      <c r="U68" s="8"/>
      <c r="V68" s="7"/>
    </row>
    <row r="69" spans="1:16" ht="15">
      <c r="A69" s="9"/>
      <c r="B69" s="9">
        <v>802</v>
      </c>
      <c r="C69" s="9">
        <v>707984</v>
      </c>
      <c r="D69" s="9" t="s">
        <v>50</v>
      </c>
      <c r="E69" s="9" t="s">
        <v>51</v>
      </c>
      <c r="F69" s="9"/>
      <c r="G69" s="15">
        <v>37646</v>
      </c>
      <c r="H69" s="9" t="s">
        <v>20</v>
      </c>
      <c r="I69" s="9"/>
      <c r="J69" s="38"/>
      <c r="K69" s="9"/>
      <c r="L69" s="38"/>
      <c r="M69" s="9"/>
      <c r="N69" s="38"/>
      <c r="O69" s="9"/>
      <c r="P69" s="9" t="s">
        <v>59</v>
      </c>
    </row>
    <row r="70" spans="1:16" ht="15">
      <c r="A70" s="9"/>
      <c r="B70" s="9">
        <v>804</v>
      </c>
      <c r="C70" s="9">
        <v>724484</v>
      </c>
      <c r="D70" s="9" t="s">
        <v>38</v>
      </c>
      <c r="E70" s="9" t="s">
        <v>39</v>
      </c>
      <c r="F70" s="9"/>
      <c r="G70" s="15">
        <v>37714</v>
      </c>
      <c r="H70" s="9" t="s">
        <v>20</v>
      </c>
      <c r="I70" s="9"/>
      <c r="J70" s="38"/>
      <c r="K70" s="9"/>
      <c r="L70" s="38"/>
      <c r="M70" s="9"/>
      <c r="N70" s="38"/>
      <c r="O70" s="9"/>
      <c r="P70" s="9" t="s">
        <v>59</v>
      </c>
    </row>
    <row r="72" spans="1:4" ht="15">
      <c r="A72" s="2" t="s">
        <v>24</v>
      </c>
      <c r="B72" s="2"/>
      <c r="C72" s="2"/>
      <c r="D72" s="2"/>
    </row>
    <row r="73" spans="1:4" ht="15">
      <c r="A73" s="16"/>
      <c r="B73" s="23" t="s">
        <v>202</v>
      </c>
      <c r="C73" s="18" t="s">
        <v>196</v>
      </c>
      <c r="D73" s="19" t="s">
        <v>186</v>
      </c>
    </row>
    <row r="74" spans="1:4" ht="15">
      <c r="A74" s="20">
        <v>1</v>
      </c>
      <c r="B74" s="21"/>
      <c r="C74" s="4">
        <v>0</v>
      </c>
      <c r="D74" s="5">
        <f>IF(C74&gt;0,IF(TRUNC('[1]Factoren'!$B$5/(C74+'[1]Factoren'!$D$5)-'[1]Factoren'!$C$5)&gt;0,TRUNC('[1]Factoren'!$B$5/(C74+'[1]Factoren'!$D$5)-'[1]Factoren'!$C$5),0),0)</f>
        <v>0</v>
      </c>
    </row>
    <row r="75" spans="1:8" ht="15">
      <c r="A75" s="20">
        <v>2</v>
      </c>
      <c r="B75" s="11" t="s">
        <v>198</v>
      </c>
      <c r="C75" s="29">
        <v>30.25</v>
      </c>
      <c r="D75" s="30">
        <f>IF(C75&gt;0,IF(TRUNC('[2]Factoren'!$B$5/(C75+'[2]Factoren'!$D$5)-'[2]Factoren'!$C$5)&gt;0,TRUNC('[2]Factoren'!$B$5/(C75+'[2]Factoren'!$D$5)-'[2]Factoren'!$C$5),0),0)</f>
        <v>404</v>
      </c>
      <c r="F75" s="31"/>
      <c r="G75" s="32"/>
      <c r="H75" s="33"/>
    </row>
    <row r="76" spans="1:8" ht="15">
      <c r="A76" s="20">
        <v>3</v>
      </c>
      <c r="B76" s="22" t="s">
        <v>3</v>
      </c>
      <c r="C76" s="29">
        <v>30.27</v>
      </c>
      <c r="D76" s="30">
        <f>IF(C76&gt;0,IF(TRUNC('[2]Factoren'!$B$5/(C76+'[2]Factoren'!$D$5)-'[2]Factoren'!$C$5)&gt;0,TRUNC('[2]Factoren'!$B$5/(C76+'[2]Factoren'!$D$5)-'[2]Factoren'!$C$5),0),0)</f>
        <v>403</v>
      </c>
      <c r="F76" s="34"/>
      <c r="G76" s="32"/>
      <c r="H76" s="33"/>
    </row>
    <row r="77" spans="1:4" ht="15">
      <c r="A77" s="20">
        <v>4</v>
      </c>
      <c r="B77" s="11" t="s">
        <v>2</v>
      </c>
      <c r="C77" s="29">
        <v>32.91</v>
      </c>
      <c r="D77" s="30">
        <f>IF(C77&gt;0,IF(TRUNC('[2]Factoren'!$B$5/(C77+'[2]Factoren'!$D$5)-'[2]Factoren'!$C$5)&gt;0,TRUNC('[2]Factoren'!$B$5/(C77+'[2]Factoren'!$D$5)-'[2]Factoren'!$C$5),0),0)</f>
        <v>294</v>
      </c>
    </row>
    <row r="78" spans="1:4" ht="15">
      <c r="A78" s="20">
        <v>5</v>
      </c>
      <c r="B78" s="11"/>
      <c r="C78" s="4"/>
      <c r="D78" s="5"/>
    </row>
    <row r="79" spans="1:4" ht="15">
      <c r="A79" s="20">
        <v>6</v>
      </c>
      <c r="B79" s="21"/>
      <c r="C79" s="4"/>
      <c r="D79" s="5"/>
    </row>
    <row r="80" spans="1:16" ht="15.75" thickBot="1">
      <c r="A80" s="26"/>
      <c r="B80" s="26"/>
      <c r="C80" s="26"/>
      <c r="D80" s="26"/>
      <c r="E80" s="26"/>
      <c r="F80" s="26"/>
      <c r="G80" s="26"/>
      <c r="H80" s="26"/>
      <c r="I80" s="26"/>
      <c r="J80" s="42"/>
      <c r="K80" s="26"/>
      <c r="L80" s="42"/>
      <c r="M80" s="26"/>
      <c r="N80" s="42"/>
      <c r="O80" s="26"/>
      <c r="P80" s="26"/>
    </row>
    <row r="81" ht="15.75" thickTop="1"/>
    <row r="82" spans="1:3" ht="15">
      <c r="A82" s="2" t="s">
        <v>67</v>
      </c>
      <c r="B82" s="2"/>
      <c r="C82" s="2"/>
    </row>
    <row r="83" spans="1:9" ht="15">
      <c r="A83" s="12" t="s">
        <v>60</v>
      </c>
      <c r="B83" s="13" t="s">
        <v>561</v>
      </c>
      <c r="C83" s="14"/>
      <c r="I83" s="2" t="s">
        <v>192</v>
      </c>
    </row>
    <row r="84" spans="1:10" ht="15">
      <c r="A84" s="9">
        <v>1</v>
      </c>
      <c r="B84" s="9">
        <v>184</v>
      </c>
      <c r="C84" s="9">
        <v>679055</v>
      </c>
      <c r="D84" s="9" t="s">
        <v>68</v>
      </c>
      <c r="E84" s="9" t="s">
        <v>69</v>
      </c>
      <c r="F84" s="9"/>
      <c r="G84" s="15">
        <v>37396</v>
      </c>
      <c r="H84" s="9" t="s">
        <v>1</v>
      </c>
      <c r="I84" s="9" t="s">
        <v>302</v>
      </c>
      <c r="J84" s="38" t="s">
        <v>8</v>
      </c>
    </row>
    <row r="85" spans="1:10" ht="15">
      <c r="A85" s="9">
        <v>2</v>
      </c>
      <c r="B85" s="9">
        <v>245</v>
      </c>
      <c r="C85" s="9">
        <v>665874</v>
      </c>
      <c r="D85" s="9" t="s">
        <v>10</v>
      </c>
      <c r="E85" s="9" t="s">
        <v>72</v>
      </c>
      <c r="F85" s="9"/>
      <c r="G85" s="15">
        <v>37508</v>
      </c>
      <c r="H85" s="9" t="s">
        <v>3</v>
      </c>
      <c r="I85" s="9" t="s">
        <v>303</v>
      </c>
      <c r="J85" s="38" t="s">
        <v>8</v>
      </c>
    </row>
    <row r="86" spans="1:10" ht="15">
      <c r="A86" s="9">
        <v>3</v>
      </c>
      <c r="B86" s="9">
        <v>246</v>
      </c>
      <c r="C86" s="9">
        <v>695391</v>
      </c>
      <c r="D86" s="9" t="s">
        <v>70</v>
      </c>
      <c r="E86" s="9" t="s">
        <v>71</v>
      </c>
      <c r="F86" s="9"/>
      <c r="G86" s="15">
        <v>37555</v>
      </c>
      <c r="H86" s="9" t="s">
        <v>3</v>
      </c>
      <c r="I86" s="9" t="s">
        <v>304</v>
      </c>
      <c r="J86" s="38" t="s">
        <v>8</v>
      </c>
    </row>
    <row r="87" spans="1:10" ht="15">
      <c r="A87" s="9">
        <v>4</v>
      </c>
      <c r="B87" s="9">
        <v>247</v>
      </c>
      <c r="C87" s="9">
        <v>0</v>
      </c>
      <c r="D87" s="9" t="s">
        <v>70</v>
      </c>
      <c r="E87" s="9" t="s">
        <v>73</v>
      </c>
      <c r="F87" s="9"/>
      <c r="G87" s="15">
        <v>37555</v>
      </c>
      <c r="H87" s="9" t="s">
        <v>3</v>
      </c>
      <c r="I87" s="9" t="s">
        <v>305</v>
      </c>
      <c r="J87" s="38" t="s">
        <v>8</v>
      </c>
    </row>
    <row r="88" spans="1:10" ht="15">
      <c r="A88" s="9">
        <v>5</v>
      </c>
      <c r="B88" s="9">
        <v>242</v>
      </c>
      <c r="C88" s="9">
        <v>695401</v>
      </c>
      <c r="D88" s="9" t="s">
        <v>65</v>
      </c>
      <c r="E88" s="9" t="s">
        <v>76</v>
      </c>
      <c r="F88" s="9"/>
      <c r="G88" s="15">
        <v>37422</v>
      </c>
      <c r="H88" s="9" t="s">
        <v>3</v>
      </c>
      <c r="I88" s="9" t="s">
        <v>306</v>
      </c>
      <c r="J88" s="38" t="s">
        <v>8</v>
      </c>
    </row>
    <row r="89" spans="1:10" ht="15">
      <c r="A89" s="9">
        <v>6</v>
      </c>
      <c r="B89" s="9">
        <v>243</v>
      </c>
      <c r="C89" s="9">
        <v>695402</v>
      </c>
      <c r="D89" s="9" t="s">
        <v>77</v>
      </c>
      <c r="E89" s="9" t="s">
        <v>78</v>
      </c>
      <c r="F89" s="9" t="s">
        <v>28</v>
      </c>
      <c r="G89" s="15">
        <v>37446</v>
      </c>
      <c r="H89" s="9" t="s">
        <v>3</v>
      </c>
      <c r="I89" s="9" t="s">
        <v>307</v>
      </c>
      <c r="J89" s="38" t="s">
        <v>8</v>
      </c>
    </row>
    <row r="90" spans="1:10" ht="15">
      <c r="A90" s="9">
        <v>7</v>
      </c>
      <c r="B90" s="9">
        <v>817</v>
      </c>
      <c r="C90" s="9">
        <v>711110</v>
      </c>
      <c r="D90" s="9" t="s">
        <v>105</v>
      </c>
      <c r="E90" s="9" t="s">
        <v>106</v>
      </c>
      <c r="F90" s="9"/>
      <c r="G90" s="15">
        <v>37493</v>
      </c>
      <c r="H90" s="9" t="s">
        <v>20</v>
      </c>
      <c r="I90" s="9" t="s">
        <v>308</v>
      </c>
      <c r="J90" s="38" t="s">
        <v>8</v>
      </c>
    </row>
    <row r="91" spans="1:10" ht="15">
      <c r="A91" s="9">
        <v>8</v>
      </c>
      <c r="B91" s="9">
        <v>816</v>
      </c>
      <c r="C91" s="9">
        <v>715584</v>
      </c>
      <c r="D91" s="9" t="s">
        <v>64</v>
      </c>
      <c r="E91" s="9" t="s">
        <v>57</v>
      </c>
      <c r="F91" s="9" t="s">
        <v>6</v>
      </c>
      <c r="G91" s="15">
        <v>37328</v>
      </c>
      <c r="H91" s="9" t="s">
        <v>20</v>
      </c>
      <c r="I91" s="9" t="s">
        <v>309</v>
      </c>
      <c r="J91" s="38" t="s">
        <v>8</v>
      </c>
    </row>
    <row r="92" spans="1:10" ht="15">
      <c r="A92" s="9">
        <v>9</v>
      </c>
      <c r="B92" s="9">
        <v>118</v>
      </c>
      <c r="C92" s="9">
        <v>693175</v>
      </c>
      <c r="D92" s="9" t="s">
        <v>85</v>
      </c>
      <c r="E92" s="9" t="s">
        <v>86</v>
      </c>
      <c r="F92" s="9"/>
      <c r="G92" s="15">
        <v>37619</v>
      </c>
      <c r="H92" s="9" t="s">
        <v>2</v>
      </c>
      <c r="I92" s="9" t="s">
        <v>310</v>
      </c>
      <c r="J92" s="38" t="s">
        <v>8</v>
      </c>
    </row>
    <row r="93" spans="1:10" ht="15">
      <c r="A93" s="9">
        <v>10</v>
      </c>
      <c r="B93" s="9">
        <v>116</v>
      </c>
      <c r="C93" s="9">
        <v>721625</v>
      </c>
      <c r="D93" s="9" t="s">
        <v>83</v>
      </c>
      <c r="E93" s="9" t="s">
        <v>84</v>
      </c>
      <c r="F93" s="9"/>
      <c r="G93" s="15">
        <v>37242</v>
      </c>
      <c r="H93" s="9" t="s">
        <v>2</v>
      </c>
      <c r="I93" s="9" t="s">
        <v>311</v>
      </c>
      <c r="J93" s="38" t="s">
        <v>8</v>
      </c>
    </row>
    <row r="94" spans="1:10" ht="15">
      <c r="A94" s="9">
        <v>11</v>
      </c>
      <c r="B94" s="9">
        <v>237</v>
      </c>
      <c r="C94" s="9">
        <v>665865</v>
      </c>
      <c r="D94" s="9" t="s">
        <v>48</v>
      </c>
      <c r="E94" s="9" t="s">
        <v>79</v>
      </c>
      <c r="F94" s="9"/>
      <c r="G94" s="15">
        <v>37262</v>
      </c>
      <c r="H94" s="9" t="s">
        <v>3</v>
      </c>
      <c r="I94" s="9" t="s">
        <v>312</v>
      </c>
      <c r="J94" s="38" t="s">
        <v>8</v>
      </c>
    </row>
    <row r="95" spans="1:10" ht="15">
      <c r="A95" s="9">
        <v>12</v>
      </c>
      <c r="B95" s="9">
        <v>236</v>
      </c>
      <c r="C95" s="9">
        <v>695390</v>
      </c>
      <c r="D95" s="9" t="s">
        <v>25</v>
      </c>
      <c r="E95" s="9" t="s">
        <v>80</v>
      </c>
      <c r="F95" s="9"/>
      <c r="G95" s="15">
        <v>37261</v>
      </c>
      <c r="H95" s="9" t="s">
        <v>3</v>
      </c>
      <c r="I95" s="9" t="s">
        <v>313</v>
      </c>
      <c r="J95" s="38" t="s">
        <v>8</v>
      </c>
    </row>
    <row r="96" spans="1:10" ht="15">
      <c r="A96" s="9">
        <v>13</v>
      </c>
      <c r="B96" s="9">
        <v>238</v>
      </c>
      <c r="C96" s="9">
        <v>665883</v>
      </c>
      <c r="D96" s="9" t="s">
        <v>99</v>
      </c>
      <c r="E96" s="9" t="s">
        <v>100</v>
      </c>
      <c r="F96" s="9"/>
      <c r="G96" s="15">
        <v>37308</v>
      </c>
      <c r="H96" s="9" t="s">
        <v>3</v>
      </c>
      <c r="I96" s="9" t="s">
        <v>314</v>
      </c>
      <c r="J96" s="38" t="s">
        <v>8</v>
      </c>
    </row>
    <row r="97" spans="1:10" ht="15">
      <c r="A97" s="9">
        <v>14</v>
      </c>
      <c r="B97" s="9">
        <v>239</v>
      </c>
      <c r="C97" s="9">
        <v>665877</v>
      </c>
      <c r="D97" s="9" t="s">
        <v>81</v>
      </c>
      <c r="E97" s="9" t="s">
        <v>82</v>
      </c>
      <c r="F97" s="9"/>
      <c r="G97" s="15">
        <v>37362</v>
      </c>
      <c r="H97" s="9" t="s">
        <v>3</v>
      </c>
      <c r="I97" s="9" t="s">
        <v>315</v>
      </c>
      <c r="J97" s="38" t="s">
        <v>8</v>
      </c>
    </row>
    <row r="98" spans="1:10" ht="15">
      <c r="A98" s="9">
        <v>15</v>
      </c>
      <c r="B98" s="9">
        <v>115</v>
      </c>
      <c r="C98" s="9">
        <v>707403</v>
      </c>
      <c r="D98" s="9" t="s">
        <v>103</v>
      </c>
      <c r="E98" s="9" t="s">
        <v>104</v>
      </c>
      <c r="F98" s="9"/>
      <c r="G98" s="15">
        <v>37464</v>
      </c>
      <c r="H98" s="9" t="s">
        <v>2</v>
      </c>
      <c r="I98" s="9" t="s">
        <v>316</v>
      </c>
      <c r="J98" s="38" t="s">
        <v>8</v>
      </c>
    </row>
    <row r="99" spans="1:10" ht="15">
      <c r="A99" s="9">
        <v>16</v>
      </c>
      <c r="B99" s="9">
        <v>244</v>
      </c>
      <c r="C99" s="9">
        <v>0</v>
      </c>
      <c r="D99" s="9" t="s">
        <v>87</v>
      </c>
      <c r="E99" s="9" t="s">
        <v>300</v>
      </c>
      <c r="F99" s="9" t="s">
        <v>88</v>
      </c>
      <c r="G99" s="15">
        <v>37498</v>
      </c>
      <c r="H99" s="9" t="s">
        <v>3</v>
      </c>
      <c r="I99" s="9" t="s">
        <v>317</v>
      </c>
      <c r="J99" s="38" t="s">
        <v>8</v>
      </c>
    </row>
    <row r="100" spans="1:10" ht="15">
      <c r="A100" s="9">
        <v>17</v>
      </c>
      <c r="B100" s="9">
        <v>240</v>
      </c>
      <c r="C100" s="9">
        <v>726599</v>
      </c>
      <c r="D100" s="9" t="s">
        <v>89</v>
      </c>
      <c r="E100" s="9" t="s">
        <v>90</v>
      </c>
      <c r="F100" s="9" t="s">
        <v>5</v>
      </c>
      <c r="G100" s="15">
        <v>37381</v>
      </c>
      <c r="H100" s="9" t="s">
        <v>3</v>
      </c>
      <c r="I100" s="9" t="s">
        <v>318</v>
      </c>
      <c r="J100" s="38" t="s">
        <v>8</v>
      </c>
    </row>
    <row r="101" spans="1:10" ht="15">
      <c r="A101" s="9">
        <v>18</v>
      </c>
      <c r="B101" s="9">
        <v>241</v>
      </c>
      <c r="C101" s="9">
        <v>721452</v>
      </c>
      <c r="D101" s="9" t="s">
        <v>183</v>
      </c>
      <c r="E101" s="9" t="s">
        <v>301</v>
      </c>
      <c r="F101" s="9"/>
      <c r="G101" s="15">
        <v>37386</v>
      </c>
      <c r="H101" s="9" t="s">
        <v>3</v>
      </c>
      <c r="I101" s="9" t="s">
        <v>319</v>
      </c>
      <c r="J101" s="38" t="s">
        <v>8</v>
      </c>
    </row>
    <row r="102" spans="1:10" ht="15">
      <c r="A102" s="9">
        <v>19</v>
      </c>
      <c r="B102" s="9">
        <v>820</v>
      </c>
      <c r="C102" s="9">
        <v>701365</v>
      </c>
      <c r="D102" s="9" t="s">
        <v>93</v>
      </c>
      <c r="E102" s="9" t="s">
        <v>94</v>
      </c>
      <c r="F102" s="9"/>
      <c r="G102" s="15">
        <v>37312</v>
      </c>
      <c r="H102" s="9" t="s">
        <v>20</v>
      </c>
      <c r="I102" s="9" t="s">
        <v>320</v>
      </c>
      <c r="J102" s="38" t="s">
        <v>8</v>
      </c>
    </row>
    <row r="103" spans="1:10" ht="15">
      <c r="A103" s="9">
        <v>20</v>
      </c>
      <c r="B103" s="9">
        <v>117</v>
      </c>
      <c r="C103" s="9">
        <v>719338</v>
      </c>
      <c r="D103" s="9" t="s">
        <v>91</v>
      </c>
      <c r="E103" s="9" t="s">
        <v>92</v>
      </c>
      <c r="F103" s="9"/>
      <c r="G103" s="15">
        <v>37493</v>
      </c>
      <c r="H103" s="9" t="s">
        <v>2</v>
      </c>
      <c r="I103" s="9" t="s">
        <v>321</v>
      </c>
      <c r="J103" s="38" t="s">
        <v>8</v>
      </c>
    </row>
    <row r="104" spans="1:10" ht="15">
      <c r="A104" s="9">
        <v>21</v>
      </c>
      <c r="B104" s="9">
        <v>821</v>
      </c>
      <c r="C104" s="9">
        <v>720431</v>
      </c>
      <c r="D104" s="9" t="s">
        <v>22</v>
      </c>
      <c r="E104" s="9" t="s">
        <v>95</v>
      </c>
      <c r="F104" s="9"/>
      <c r="G104" s="15">
        <v>37424</v>
      </c>
      <c r="H104" s="9" t="s">
        <v>20</v>
      </c>
      <c r="I104" s="9" t="s">
        <v>322</v>
      </c>
      <c r="J104" s="38" t="s">
        <v>8</v>
      </c>
    </row>
    <row r="105" spans="1:10" ht="15">
      <c r="A105" s="9">
        <v>22</v>
      </c>
      <c r="B105" s="9">
        <v>114</v>
      </c>
      <c r="C105" s="9">
        <v>695977</v>
      </c>
      <c r="D105" s="9" t="s">
        <v>96</v>
      </c>
      <c r="E105" s="9" t="s">
        <v>97</v>
      </c>
      <c r="F105" s="9" t="s">
        <v>58</v>
      </c>
      <c r="G105" s="15">
        <v>37558</v>
      </c>
      <c r="H105" s="9" t="s">
        <v>2</v>
      </c>
      <c r="I105" s="9" t="s">
        <v>323</v>
      </c>
      <c r="J105" s="38" t="s">
        <v>8</v>
      </c>
    </row>
    <row r="106" spans="1:10" ht="15">
      <c r="A106" s="9">
        <v>23</v>
      </c>
      <c r="B106" s="9">
        <v>235</v>
      </c>
      <c r="C106" s="9">
        <v>665881</v>
      </c>
      <c r="D106" s="9" t="s">
        <v>4</v>
      </c>
      <c r="E106" s="9" t="s">
        <v>98</v>
      </c>
      <c r="F106" s="9" t="s">
        <v>29</v>
      </c>
      <c r="G106" s="15">
        <v>37257</v>
      </c>
      <c r="H106" s="9" t="s">
        <v>3</v>
      </c>
      <c r="I106" s="9" t="s">
        <v>324</v>
      </c>
      <c r="J106" s="38" t="s">
        <v>8</v>
      </c>
    </row>
    <row r="107" spans="1:10" ht="15">
      <c r="A107" s="9"/>
      <c r="B107" s="9">
        <v>819</v>
      </c>
      <c r="C107" s="9">
        <v>712393</v>
      </c>
      <c r="D107" s="9" t="s">
        <v>109</v>
      </c>
      <c r="E107" s="9" t="s">
        <v>73</v>
      </c>
      <c r="F107" s="9"/>
      <c r="G107" s="15">
        <v>37307</v>
      </c>
      <c r="H107" s="9" t="s">
        <v>20</v>
      </c>
      <c r="I107" s="9" t="s">
        <v>59</v>
      </c>
      <c r="J107" s="38" t="s">
        <v>8</v>
      </c>
    </row>
    <row r="108" spans="1:10" ht="15">
      <c r="A108" s="9"/>
      <c r="B108" s="9">
        <v>113</v>
      </c>
      <c r="C108" s="9">
        <v>695971</v>
      </c>
      <c r="D108" s="9" t="s">
        <v>101</v>
      </c>
      <c r="E108" s="9" t="s">
        <v>102</v>
      </c>
      <c r="F108" s="9" t="s">
        <v>28</v>
      </c>
      <c r="G108" s="15">
        <v>37361</v>
      </c>
      <c r="H108" s="9" t="s">
        <v>2</v>
      </c>
      <c r="I108" s="9" t="s">
        <v>59</v>
      </c>
      <c r="J108" s="38" t="s">
        <v>8</v>
      </c>
    </row>
    <row r="109" spans="1:10" ht="15">
      <c r="A109" s="9"/>
      <c r="B109" s="9">
        <v>818</v>
      </c>
      <c r="C109" s="9">
        <v>707992</v>
      </c>
      <c r="D109" s="9" t="s">
        <v>74</v>
      </c>
      <c r="E109" s="9" t="s">
        <v>75</v>
      </c>
      <c r="F109" s="9" t="s">
        <v>6</v>
      </c>
      <c r="G109" s="15">
        <v>37555</v>
      </c>
      <c r="H109" s="9" t="s">
        <v>20</v>
      </c>
      <c r="I109" s="9" t="s">
        <v>59</v>
      </c>
      <c r="J109" s="38" t="s">
        <v>8</v>
      </c>
    </row>
    <row r="110" spans="1:10" ht="15">
      <c r="A110" s="9"/>
      <c r="B110" s="9"/>
      <c r="C110" s="9"/>
      <c r="D110" s="9"/>
      <c r="E110" s="9"/>
      <c r="F110" s="9"/>
      <c r="G110" s="15"/>
      <c r="H110" s="9"/>
      <c r="I110" s="9"/>
      <c r="J110" s="38"/>
    </row>
    <row r="111" ht="15">
      <c r="G111" s="1"/>
    </row>
    <row r="112" spans="1:16" ht="15">
      <c r="A112" s="2" t="s">
        <v>67</v>
      </c>
      <c r="B112" s="2"/>
      <c r="C112" s="2"/>
      <c r="G112" s="1"/>
      <c r="J112" s="40"/>
      <c r="K112" s="2"/>
      <c r="L112" s="40"/>
      <c r="M112" s="2"/>
      <c r="N112" s="40"/>
      <c r="O112" s="2"/>
      <c r="P112" s="2" t="s">
        <v>190</v>
      </c>
    </row>
    <row r="113" spans="1:16" ht="15">
      <c r="A113" s="12" t="s">
        <v>66</v>
      </c>
      <c r="B113" s="13" t="s">
        <v>562</v>
      </c>
      <c r="C113" s="14"/>
      <c r="J113" s="43" t="s">
        <v>187</v>
      </c>
      <c r="K113" s="27" t="s">
        <v>188</v>
      </c>
      <c r="L113" s="43" t="s">
        <v>582</v>
      </c>
      <c r="M113" s="27" t="s">
        <v>188</v>
      </c>
      <c r="N113" s="43" t="s">
        <v>189</v>
      </c>
      <c r="O113" s="27" t="s">
        <v>188</v>
      </c>
      <c r="P113" s="27" t="s">
        <v>191</v>
      </c>
    </row>
    <row r="114" spans="1:17" ht="15">
      <c r="A114" s="9">
        <v>1</v>
      </c>
      <c r="B114" s="9">
        <v>184</v>
      </c>
      <c r="C114" s="9">
        <v>679055</v>
      </c>
      <c r="D114" s="9" t="s">
        <v>68</v>
      </c>
      <c r="E114" s="9" t="s">
        <v>69</v>
      </c>
      <c r="F114" s="9"/>
      <c r="G114" s="15">
        <v>37396</v>
      </c>
      <c r="H114" s="9" t="s">
        <v>1</v>
      </c>
      <c r="I114" s="9"/>
      <c r="J114" s="38" t="s">
        <v>340</v>
      </c>
      <c r="K114" s="9">
        <v>601</v>
      </c>
      <c r="L114" s="38" t="s">
        <v>371</v>
      </c>
      <c r="M114" s="9">
        <v>390</v>
      </c>
      <c r="N114" s="38" t="s">
        <v>372</v>
      </c>
      <c r="O114" s="9">
        <v>294</v>
      </c>
      <c r="P114" s="9">
        <f aca="true" t="shared" si="2" ref="P114:P138">SUM(K114+M114+O114)</f>
        <v>1285</v>
      </c>
      <c r="Q114" t="s">
        <v>574</v>
      </c>
    </row>
    <row r="115" spans="1:17" ht="15">
      <c r="A115" s="9">
        <v>2</v>
      </c>
      <c r="B115" s="9">
        <v>245</v>
      </c>
      <c r="C115" s="9">
        <v>665874</v>
      </c>
      <c r="D115" s="9" t="s">
        <v>10</v>
      </c>
      <c r="E115" s="9" t="s">
        <v>72</v>
      </c>
      <c r="F115" s="9"/>
      <c r="G115" s="15">
        <v>37508</v>
      </c>
      <c r="H115" s="9" t="s">
        <v>3</v>
      </c>
      <c r="I115" s="9"/>
      <c r="J115" s="38" t="s">
        <v>325</v>
      </c>
      <c r="K115" s="9">
        <v>574</v>
      </c>
      <c r="L115" s="38" t="s">
        <v>326</v>
      </c>
      <c r="M115" s="9">
        <v>368</v>
      </c>
      <c r="N115" s="38" t="s">
        <v>327</v>
      </c>
      <c r="O115" s="9">
        <v>242</v>
      </c>
      <c r="P115" s="9">
        <f t="shared" si="2"/>
        <v>1184</v>
      </c>
      <c r="Q115" t="s">
        <v>564</v>
      </c>
    </row>
    <row r="116" spans="1:17" ht="15">
      <c r="A116" s="9">
        <v>3</v>
      </c>
      <c r="B116" s="9">
        <v>246</v>
      </c>
      <c r="C116" s="9">
        <v>695391</v>
      </c>
      <c r="D116" s="9" t="s">
        <v>70</v>
      </c>
      <c r="E116" s="9" t="s">
        <v>71</v>
      </c>
      <c r="F116" s="9"/>
      <c r="G116" s="15">
        <v>37555</v>
      </c>
      <c r="H116" s="9" t="s">
        <v>3</v>
      </c>
      <c r="I116" s="9"/>
      <c r="J116" s="38" t="s">
        <v>328</v>
      </c>
      <c r="K116" s="9">
        <v>510</v>
      </c>
      <c r="L116" s="38" t="s">
        <v>329</v>
      </c>
      <c r="M116" s="9">
        <v>380</v>
      </c>
      <c r="N116" s="38" t="s">
        <v>330</v>
      </c>
      <c r="O116" s="9">
        <v>227</v>
      </c>
      <c r="P116" s="9">
        <f t="shared" si="2"/>
        <v>1117</v>
      </c>
      <c r="Q116" t="s">
        <v>565</v>
      </c>
    </row>
    <row r="117" spans="1:17" ht="15">
      <c r="A117" s="9">
        <v>4</v>
      </c>
      <c r="B117" s="9">
        <v>236</v>
      </c>
      <c r="C117" s="9">
        <v>695390</v>
      </c>
      <c r="D117" s="9" t="s">
        <v>25</v>
      </c>
      <c r="E117" s="9" t="s">
        <v>80</v>
      </c>
      <c r="F117" s="9"/>
      <c r="G117" s="15">
        <v>37261</v>
      </c>
      <c r="H117" s="9" t="s">
        <v>3</v>
      </c>
      <c r="I117" s="9"/>
      <c r="J117" s="38" t="s">
        <v>383</v>
      </c>
      <c r="K117" s="9">
        <v>517</v>
      </c>
      <c r="L117" s="38" t="s">
        <v>384</v>
      </c>
      <c r="M117" s="9">
        <v>410</v>
      </c>
      <c r="N117" s="38" t="s">
        <v>385</v>
      </c>
      <c r="O117" s="9">
        <v>178</v>
      </c>
      <c r="P117" s="9">
        <f t="shared" si="2"/>
        <v>1105</v>
      </c>
      <c r="Q117" t="s">
        <v>570</v>
      </c>
    </row>
    <row r="118" spans="1:17" ht="15">
      <c r="A118" s="9">
        <f>SUM(A117+1)</f>
        <v>5</v>
      </c>
      <c r="B118" s="9">
        <v>817</v>
      </c>
      <c r="C118" s="9">
        <v>711110</v>
      </c>
      <c r="D118" s="9" t="s">
        <v>105</v>
      </c>
      <c r="E118" s="9" t="s">
        <v>106</v>
      </c>
      <c r="F118" s="9"/>
      <c r="G118" s="15">
        <v>37493</v>
      </c>
      <c r="H118" s="9" t="s">
        <v>20</v>
      </c>
      <c r="I118" s="9"/>
      <c r="J118" s="38" t="s">
        <v>352</v>
      </c>
      <c r="K118" s="9">
        <v>442</v>
      </c>
      <c r="L118" s="38" t="s">
        <v>353</v>
      </c>
      <c r="M118" s="9">
        <v>332</v>
      </c>
      <c r="N118" s="38" t="s">
        <v>354</v>
      </c>
      <c r="O118" s="9">
        <v>294</v>
      </c>
      <c r="P118" s="9">
        <f t="shared" si="2"/>
        <v>1068</v>
      </c>
      <c r="Q118" t="s">
        <v>563</v>
      </c>
    </row>
    <row r="119" spans="1:17" ht="15">
      <c r="A119" s="9">
        <f>SUM(A118+1)</f>
        <v>6</v>
      </c>
      <c r="B119" s="9">
        <v>242</v>
      </c>
      <c r="C119" s="9">
        <v>695401</v>
      </c>
      <c r="D119" s="9" t="s">
        <v>65</v>
      </c>
      <c r="E119" s="9" t="s">
        <v>76</v>
      </c>
      <c r="F119" s="9"/>
      <c r="G119" s="15">
        <v>37422</v>
      </c>
      <c r="H119" s="9" t="s">
        <v>3</v>
      </c>
      <c r="I119" s="9"/>
      <c r="J119" s="38" t="s">
        <v>328</v>
      </c>
      <c r="K119" s="9">
        <v>510</v>
      </c>
      <c r="L119" s="38" t="s">
        <v>334</v>
      </c>
      <c r="M119" s="9">
        <v>348</v>
      </c>
      <c r="N119" s="38" t="s">
        <v>335</v>
      </c>
      <c r="O119" s="9">
        <v>170</v>
      </c>
      <c r="P119" s="9">
        <f t="shared" si="2"/>
        <v>1028</v>
      </c>
      <c r="Q119" t="s">
        <v>571</v>
      </c>
    </row>
    <row r="120" spans="1:16" ht="15">
      <c r="A120" s="9">
        <v>8</v>
      </c>
      <c r="B120" s="9">
        <v>237</v>
      </c>
      <c r="C120" s="9">
        <v>665865</v>
      </c>
      <c r="D120" s="9" t="s">
        <v>48</v>
      </c>
      <c r="E120" s="9" t="s">
        <v>79</v>
      </c>
      <c r="F120" s="9"/>
      <c r="G120" s="15">
        <v>37262</v>
      </c>
      <c r="H120" s="9" t="s">
        <v>3</v>
      </c>
      <c r="I120" s="9"/>
      <c r="J120" s="38" t="s">
        <v>214</v>
      </c>
      <c r="K120" s="9">
        <v>446</v>
      </c>
      <c r="L120" s="38" t="s">
        <v>387</v>
      </c>
      <c r="M120" s="9">
        <v>346</v>
      </c>
      <c r="N120" s="38" t="s">
        <v>386</v>
      </c>
      <c r="O120" s="9">
        <v>195</v>
      </c>
      <c r="P120" s="9">
        <f t="shared" si="2"/>
        <v>987</v>
      </c>
    </row>
    <row r="121" spans="1:16" ht="15">
      <c r="A121" s="9">
        <f aca="true" t="shared" si="3" ref="A121:A136">SUM(A120+1)</f>
        <v>9</v>
      </c>
      <c r="B121" s="9">
        <v>238</v>
      </c>
      <c r="C121" s="9">
        <v>665883</v>
      </c>
      <c r="D121" s="9" t="s">
        <v>99</v>
      </c>
      <c r="E121" s="9" t="s">
        <v>100</v>
      </c>
      <c r="F121" s="9"/>
      <c r="G121" s="15">
        <v>37308</v>
      </c>
      <c r="H121" s="9" t="s">
        <v>3</v>
      </c>
      <c r="I121" s="9"/>
      <c r="J121" s="38" t="s">
        <v>271</v>
      </c>
      <c r="K121" s="9">
        <v>373</v>
      </c>
      <c r="L121" s="38" t="s">
        <v>373</v>
      </c>
      <c r="M121" s="9">
        <v>304</v>
      </c>
      <c r="N121" s="38" t="s">
        <v>374</v>
      </c>
      <c r="O121" s="9">
        <v>294</v>
      </c>
      <c r="P121" s="9">
        <f t="shared" si="2"/>
        <v>971</v>
      </c>
    </row>
    <row r="122" spans="1:16" ht="15">
      <c r="A122" s="9">
        <f t="shared" si="3"/>
        <v>10</v>
      </c>
      <c r="B122" s="9">
        <v>247</v>
      </c>
      <c r="C122" s="9">
        <v>0</v>
      </c>
      <c r="D122" s="9" t="s">
        <v>70</v>
      </c>
      <c r="E122" s="9" t="s">
        <v>73</v>
      </c>
      <c r="F122" s="9"/>
      <c r="G122" s="15">
        <v>37555</v>
      </c>
      <c r="H122" s="9" t="s">
        <v>3</v>
      </c>
      <c r="I122" s="9"/>
      <c r="J122" s="38" t="s">
        <v>331</v>
      </c>
      <c r="K122" s="9">
        <v>472</v>
      </c>
      <c r="L122" s="38" t="s">
        <v>332</v>
      </c>
      <c r="M122" s="9">
        <v>326</v>
      </c>
      <c r="N122" s="38" t="s">
        <v>333</v>
      </c>
      <c r="O122" s="9">
        <v>167</v>
      </c>
      <c r="P122" s="9">
        <f t="shared" si="2"/>
        <v>965</v>
      </c>
    </row>
    <row r="123" spans="1:16" ht="15">
      <c r="A123" s="9">
        <f t="shared" si="3"/>
        <v>11</v>
      </c>
      <c r="B123" s="9">
        <v>243</v>
      </c>
      <c r="C123" s="9">
        <v>695402</v>
      </c>
      <c r="D123" s="9" t="s">
        <v>77</v>
      </c>
      <c r="E123" s="9" t="s">
        <v>78</v>
      </c>
      <c r="F123" s="9" t="s">
        <v>28</v>
      </c>
      <c r="G123" s="15">
        <v>37446</v>
      </c>
      <c r="H123" s="9" t="s">
        <v>3</v>
      </c>
      <c r="I123" s="9"/>
      <c r="J123" s="38" t="s">
        <v>338</v>
      </c>
      <c r="K123" s="9">
        <v>437</v>
      </c>
      <c r="L123" s="38" t="s">
        <v>336</v>
      </c>
      <c r="M123" s="9">
        <v>284</v>
      </c>
      <c r="N123" s="38" t="s">
        <v>337</v>
      </c>
      <c r="O123" s="9">
        <v>237</v>
      </c>
      <c r="P123" s="9">
        <f t="shared" si="2"/>
        <v>958</v>
      </c>
    </row>
    <row r="124" spans="1:17" ht="15">
      <c r="A124" s="9">
        <f>SUM(A123+1)</f>
        <v>12</v>
      </c>
      <c r="B124" s="9">
        <v>115</v>
      </c>
      <c r="C124" s="9">
        <v>707403</v>
      </c>
      <c r="D124" s="9" t="s">
        <v>103</v>
      </c>
      <c r="E124" s="9" t="s">
        <v>104</v>
      </c>
      <c r="F124" s="9"/>
      <c r="G124" s="15">
        <v>37464</v>
      </c>
      <c r="H124" s="9" t="s">
        <v>2</v>
      </c>
      <c r="I124" s="9"/>
      <c r="J124" s="38" t="s">
        <v>369</v>
      </c>
      <c r="K124" s="9">
        <v>440</v>
      </c>
      <c r="L124" s="38" t="s">
        <v>336</v>
      </c>
      <c r="M124" s="9">
        <v>284</v>
      </c>
      <c r="N124" s="38" t="s">
        <v>370</v>
      </c>
      <c r="O124" s="9">
        <v>229</v>
      </c>
      <c r="P124" s="9">
        <f t="shared" si="2"/>
        <v>953</v>
      </c>
      <c r="Q124" t="s">
        <v>566</v>
      </c>
    </row>
    <row r="125" spans="1:17" ht="15">
      <c r="A125" s="9">
        <f t="shared" si="3"/>
        <v>13</v>
      </c>
      <c r="B125" s="9">
        <v>821</v>
      </c>
      <c r="C125" s="9">
        <v>720431</v>
      </c>
      <c r="D125" s="9" t="s">
        <v>22</v>
      </c>
      <c r="E125" s="9" t="s">
        <v>95</v>
      </c>
      <c r="F125" s="9"/>
      <c r="G125" s="15">
        <v>37424</v>
      </c>
      <c r="H125" s="9" t="s">
        <v>20</v>
      </c>
      <c r="I125" s="9"/>
      <c r="J125" s="38" t="s">
        <v>346</v>
      </c>
      <c r="K125" s="9">
        <v>422</v>
      </c>
      <c r="L125" s="38" t="s">
        <v>347</v>
      </c>
      <c r="M125" s="9">
        <v>310</v>
      </c>
      <c r="N125" s="38" t="s">
        <v>348</v>
      </c>
      <c r="O125" s="9">
        <v>202</v>
      </c>
      <c r="P125" s="9">
        <f t="shared" si="2"/>
        <v>934</v>
      </c>
      <c r="Q125" t="s">
        <v>569</v>
      </c>
    </row>
    <row r="126" spans="1:16" ht="15">
      <c r="A126" s="9">
        <f t="shared" si="3"/>
        <v>14</v>
      </c>
      <c r="B126" s="9">
        <v>239</v>
      </c>
      <c r="C126" s="9">
        <v>665877</v>
      </c>
      <c r="D126" s="9" t="s">
        <v>81</v>
      </c>
      <c r="E126" s="9" t="s">
        <v>82</v>
      </c>
      <c r="F126" s="9"/>
      <c r="G126" s="15">
        <v>37362</v>
      </c>
      <c r="H126" s="9" t="s">
        <v>3</v>
      </c>
      <c r="I126" s="9"/>
      <c r="J126" s="38" t="s">
        <v>375</v>
      </c>
      <c r="K126" s="9">
        <v>359</v>
      </c>
      <c r="L126" s="38" t="s">
        <v>376</v>
      </c>
      <c r="M126" s="9">
        <v>318</v>
      </c>
      <c r="N126" s="38" t="s">
        <v>377</v>
      </c>
      <c r="O126" s="9">
        <v>241</v>
      </c>
      <c r="P126" s="9">
        <f t="shared" si="2"/>
        <v>918</v>
      </c>
    </row>
    <row r="127" spans="1:17" ht="15">
      <c r="A127" s="9">
        <f t="shared" si="3"/>
        <v>15</v>
      </c>
      <c r="B127" s="9">
        <v>116</v>
      </c>
      <c r="C127" s="9">
        <v>721625</v>
      </c>
      <c r="D127" s="9" t="s">
        <v>83</v>
      </c>
      <c r="E127" s="9" t="s">
        <v>84</v>
      </c>
      <c r="F127" s="9"/>
      <c r="G127" s="15">
        <v>37242</v>
      </c>
      <c r="H127" s="9" t="s">
        <v>2</v>
      </c>
      <c r="I127" s="9"/>
      <c r="J127" s="38" t="s">
        <v>359</v>
      </c>
      <c r="K127" s="9">
        <v>403</v>
      </c>
      <c r="L127" s="38" t="s">
        <v>360</v>
      </c>
      <c r="M127" s="9">
        <v>282</v>
      </c>
      <c r="N127" s="38" t="s">
        <v>613</v>
      </c>
      <c r="O127" s="9">
        <v>182</v>
      </c>
      <c r="P127" s="9">
        <f t="shared" si="2"/>
        <v>867</v>
      </c>
      <c r="Q127" t="s">
        <v>567</v>
      </c>
    </row>
    <row r="128" spans="1:17" ht="15">
      <c r="A128" s="9">
        <f t="shared" si="3"/>
        <v>16</v>
      </c>
      <c r="B128" s="9">
        <v>816</v>
      </c>
      <c r="C128" s="9">
        <v>715584</v>
      </c>
      <c r="D128" s="9" t="s">
        <v>64</v>
      </c>
      <c r="E128" s="9" t="s">
        <v>57</v>
      </c>
      <c r="F128" s="9" t="s">
        <v>6</v>
      </c>
      <c r="G128" s="15">
        <v>37328</v>
      </c>
      <c r="H128" s="9" t="s">
        <v>20</v>
      </c>
      <c r="I128" s="9"/>
      <c r="J128" s="38" t="s">
        <v>341</v>
      </c>
      <c r="K128" s="9">
        <v>420</v>
      </c>
      <c r="L128" s="38" t="s">
        <v>342</v>
      </c>
      <c r="M128" s="9">
        <v>286</v>
      </c>
      <c r="N128" s="38" t="s">
        <v>343</v>
      </c>
      <c r="O128" s="9">
        <v>132</v>
      </c>
      <c r="P128" s="9">
        <f t="shared" si="2"/>
        <v>838</v>
      </c>
      <c r="Q128" t="s">
        <v>572</v>
      </c>
    </row>
    <row r="129" spans="1:17" ht="15">
      <c r="A129" s="9">
        <f t="shared" si="3"/>
        <v>17</v>
      </c>
      <c r="B129" s="9">
        <v>118</v>
      </c>
      <c r="C129" s="9">
        <v>693175</v>
      </c>
      <c r="D129" s="9" t="s">
        <v>85</v>
      </c>
      <c r="E129" s="9" t="s">
        <v>86</v>
      </c>
      <c r="F129" s="9"/>
      <c r="G129" s="15">
        <v>37619</v>
      </c>
      <c r="H129" s="9" t="s">
        <v>2</v>
      </c>
      <c r="I129" s="9"/>
      <c r="J129" s="38" t="s">
        <v>363</v>
      </c>
      <c r="K129" s="9">
        <v>409</v>
      </c>
      <c r="L129" s="38" t="s">
        <v>364</v>
      </c>
      <c r="M129" s="9">
        <v>222</v>
      </c>
      <c r="N129" s="38" t="s">
        <v>365</v>
      </c>
      <c r="O129" s="9">
        <v>164</v>
      </c>
      <c r="P129" s="9">
        <f t="shared" si="2"/>
        <v>795</v>
      </c>
      <c r="Q129" t="s">
        <v>568</v>
      </c>
    </row>
    <row r="130" spans="1:17" ht="15">
      <c r="A130" s="9">
        <f t="shared" si="3"/>
        <v>18</v>
      </c>
      <c r="B130" s="9">
        <v>114</v>
      </c>
      <c r="C130" s="9">
        <v>695977</v>
      </c>
      <c r="D130" s="9" t="s">
        <v>96</v>
      </c>
      <c r="E130" s="9" t="s">
        <v>97</v>
      </c>
      <c r="F130" s="9" t="s">
        <v>58</v>
      </c>
      <c r="G130" s="15">
        <v>37558</v>
      </c>
      <c r="H130" s="9" t="s">
        <v>2</v>
      </c>
      <c r="I130" s="9"/>
      <c r="J130" s="38" t="s">
        <v>366</v>
      </c>
      <c r="K130" s="9">
        <v>341</v>
      </c>
      <c r="L130" s="38" t="s">
        <v>367</v>
      </c>
      <c r="M130" s="9">
        <v>272</v>
      </c>
      <c r="N130" s="38" t="s">
        <v>368</v>
      </c>
      <c r="O130" s="9">
        <v>141</v>
      </c>
      <c r="P130" s="9">
        <f t="shared" si="2"/>
        <v>754</v>
      </c>
      <c r="Q130" t="s">
        <v>575</v>
      </c>
    </row>
    <row r="131" spans="1:17" ht="15">
      <c r="A131" s="9">
        <f t="shared" si="3"/>
        <v>19</v>
      </c>
      <c r="B131" s="9">
        <v>819</v>
      </c>
      <c r="C131" s="9">
        <v>712393</v>
      </c>
      <c r="D131" s="9" t="s">
        <v>109</v>
      </c>
      <c r="E131" s="9" t="s">
        <v>73</v>
      </c>
      <c r="F131" s="9"/>
      <c r="G131" s="15">
        <v>37307</v>
      </c>
      <c r="H131" s="9" t="s">
        <v>20</v>
      </c>
      <c r="I131" s="9"/>
      <c r="J131" s="38" t="s">
        <v>355</v>
      </c>
      <c r="K131" s="9">
        <v>301</v>
      </c>
      <c r="L131" s="38" t="s">
        <v>356</v>
      </c>
      <c r="M131" s="9">
        <v>226</v>
      </c>
      <c r="N131" s="38" t="s">
        <v>357</v>
      </c>
      <c r="O131" s="9">
        <v>174</v>
      </c>
      <c r="P131" s="9">
        <f t="shared" si="2"/>
        <v>701</v>
      </c>
      <c r="Q131" t="s">
        <v>573</v>
      </c>
    </row>
    <row r="132" spans="1:16" ht="15">
      <c r="A132" s="9">
        <f t="shared" si="3"/>
        <v>20</v>
      </c>
      <c r="B132" s="9">
        <v>822</v>
      </c>
      <c r="C132" s="9">
        <v>715593</v>
      </c>
      <c r="D132" s="9" t="s">
        <v>107</v>
      </c>
      <c r="E132" s="9" t="s">
        <v>108</v>
      </c>
      <c r="F132" s="9"/>
      <c r="G132" s="15">
        <v>37275</v>
      </c>
      <c r="H132" s="9" t="s">
        <v>20</v>
      </c>
      <c r="I132" s="9"/>
      <c r="J132" s="38" t="s">
        <v>349</v>
      </c>
      <c r="K132" s="9">
        <v>287</v>
      </c>
      <c r="L132" s="38" t="s">
        <v>350</v>
      </c>
      <c r="M132" s="9">
        <v>200</v>
      </c>
      <c r="N132" s="38" t="s">
        <v>351</v>
      </c>
      <c r="O132" s="9">
        <v>172</v>
      </c>
      <c r="P132" s="9">
        <f t="shared" si="2"/>
        <v>659</v>
      </c>
    </row>
    <row r="133" spans="1:16" ht="15">
      <c r="A133" s="9">
        <f t="shared" si="3"/>
        <v>21</v>
      </c>
      <c r="B133" s="9">
        <v>240</v>
      </c>
      <c r="C133" s="9">
        <v>726599</v>
      </c>
      <c r="D133" s="9" t="s">
        <v>89</v>
      </c>
      <c r="E133" s="9" t="s">
        <v>90</v>
      </c>
      <c r="F133" s="9" t="s">
        <v>5</v>
      </c>
      <c r="G133" s="15">
        <v>37381</v>
      </c>
      <c r="H133" s="9" t="s">
        <v>3</v>
      </c>
      <c r="I133" s="9"/>
      <c r="J133" s="38" t="s">
        <v>378</v>
      </c>
      <c r="K133" s="9">
        <v>349</v>
      </c>
      <c r="L133" s="38" t="s">
        <v>379</v>
      </c>
      <c r="M133" s="9">
        <v>196</v>
      </c>
      <c r="N133" s="38" t="s">
        <v>380</v>
      </c>
      <c r="O133" s="9">
        <v>110</v>
      </c>
      <c r="P133" s="9">
        <f t="shared" si="2"/>
        <v>655</v>
      </c>
    </row>
    <row r="134" spans="1:16" ht="15">
      <c r="A134" s="9">
        <f t="shared" si="3"/>
        <v>22</v>
      </c>
      <c r="B134" s="9">
        <v>117</v>
      </c>
      <c r="C134" s="9">
        <v>719338</v>
      </c>
      <c r="D134" s="9" t="s">
        <v>91</v>
      </c>
      <c r="E134" s="9" t="s">
        <v>92</v>
      </c>
      <c r="F134" s="9"/>
      <c r="G134" s="15">
        <v>37493</v>
      </c>
      <c r="H134" s="9" t="s">
        <v>2</v>
      </c>
      <c r="I134" s="9"/>
      <c r="J134" s="38" t="s">
        <v>361</v>
      </c>
      <c r="K134" s="9">
        <v>233</v>
      </c>
      <c r="L134" s="38" t="s">
        <v>216</v>
      </c>
      <c r="M134" s="9">
        <v>204</v>
      </c>
      <c r="N134" s="38" t="s">
        <v>362</v>
      </c>
      <c r="O134" s="9">
        <v>142</v>
      </c>
      <c r="P134" s="9">
        <f t="shared" si="2"/>
        <v>579</v>
      </c>
    </row>
    <row r="135" spans="1:16" ht="15">
      <c r="A135" s="9">
        <f t="shared" si="3"/>
        <v>23</v>
      </c>
      <c r="B135" s="9">
        <v>244</v>
      </c>
      <c r="C135" s="9">
        <v>0</v>
      </c>
      <c r="D135" s="9" t="s">
        <v>87</v>
      </c>
      <c r="E135" s="9" t="s">
        <v>300</v>
      </c>
      <c r="F135" s="9" t="s">
        <v>88</v>
      </c>
      <c r="G135" s="15">
        <v>37498</v>
      </c>
      <c r="H135" s="9" t="s">
        <v>3</v>
      </c>
      <c r="I135" s="9"/>
      <c r="J135" s="38" t="s">
        <v>339</v>
      </c>
      <c r="K135" s="9">
        <v>307</v>
      </c>
      <c r="L135" s="38" t="s">
        <v>210</v>
      </c>
      <c r="M135" s="9">
        <v>182</v>
      </c>
      <c r="N135" s="38" t="s">
        <v>340</v>
      </c>
      <c r="O135" s="9">
        <v>82</v>
      </c>
      <c r="P135" s="9">
        <f t="shared" si="2"/>
        <v>571</v>
      </c>
    </row>
    <row r="136" spans="1:16" ht="15">
      <c r="A136" s="9">
        <f t="shared" si="3"/>
        <v>24</v>
      </c>
      <c r="B136" s="9">
        <v>820</v>
      </c>
      <c r="C136" s="9">
        <v>701365</v>
      </c>
      <c r="D136" s="9" t="s">
        <v>93</v>
      </c>
      <c r="E136" s="9" t="s">
        <v>94</v>
      </c>
      <c r="F136" s="9"/>
      <c r="G136" s="15">
        <v>37312</v>
      </c>
      <c r="H136" s="9" t="s">
        <v>20</v>
      </c>
      <c r="I136" s="9"/>
      <c r="J136" s="38" t="s">
        <v>344</v>
      </c>
      <c r="K136" s="9">
        <v>265</v>
      </c>
      <c r="L136" s="38" t="s">
        <v>345</v>
      </c>
      <c r="M136" s="9">
        <v>132</v>
      </c>
      <c r="N136" s="38" t="s">
        <v>236</v>
      </c>
      <c r="O136" s="9">
        <v>173</v>
      </c>
      <c r="P136" s="9">
        <f t="shared" si="2"/>
        <v>570</v>
      </c>
    </row>
    <row r="137" spans="1:16" ht="15">
      <c r="A137" s="9">
        <v>25</v>
      </c>
      <c r="B137" s="9">
        <v>235</v>
      </c>
      <c r="C137" s="9">
        <v>665881</v>
      </c>
      <c r="D137" s="9" t="s">
        <v>4</v>
      </c>
      <c r="E137" s="9" t="s">
        <v>98</v>
      </c>
      <c r="F137" s="9" t="s">
        <v>29</v>
      </c>
      <c r="G137" s="15">
        <v>37257</v>
      </c>
      <c r="H137" s="9" t="s">
        <v>3</v>
      </c>
      <c r="I137" s="9"/>
      <c r="J137" s="38" t="s">
        <v>277</v>
      </c>
      <c r="K137" s="9">
        <v>131</v>
      </c>
      <c r="L137" s="38" t="s">
        <v>381</v>
      </c>
      <c r="M137" s="9">
        <v>146</v>
      </c>
      <c r="N137" s="38" t="s">
        <v>382</v>
      </c>
      <c r="O137" s="9">
        <v>171</v>
      </c>
      <c r="P137" s="9">
        <f t="shared" si="2"/>
        <v>448</v>
      </c>
    </row>
    <row r="138" spans="1:16" ht="15">
      <c r="A138" s="9">
        <f>SUM(A137+1)</f>
        <v>26</v>
      </c>
      <c r="B138" s="9">
        <v>241</v>
      </c>
      <c r="C138" s="9">
        <v>721452</v>
      </c>
      <c r="D138" s="9" t="s">
        <v>183</v>
      </c>
      <c r="E138" s="9" t="s">
        <v>301</v>
      </c>
      <c r="F138" s="9"/>
      <c r="G138" s="15">
        <v>37386</v>
      </c>
      <c r="H138" s="9" t="s">
        <v>3</v>
      </c>
      <c r="I138" s="9"/>
      <c r="J138" s="38" t="s">
        <v>358</v>
      </c>
      <c r="K138" s="9">
        <v>142</v>
      </c>
      <c r="L138" s="38" t="s">
        <v>614</v>
      </c>
      <c r="M138" s="9">
        <v>134</v>
      </c>
      <c r="N138" s="38" t="s">
        <v>359</v>
      </c>
      <c r="O138" s="9">
        <v>105</v>
      </c>
      <c r="P138" s="9">
        <f t="shared" si="2"/>
        <v>381</v>
      </c>
    </row>
    <row r="139" spans="1:16" ht="15">
      <c r="A139" s="9"/>
      <c r="B139" s="9">
        <v>818</v>
      </c>
      <c r="C139" s="9">
        <v>707992</v>
      </c>
      <c r="D139" s="9" t="s">
        <v>74</v>
      </c>
      <c r="E139" s="9" t="s">
        <v>75</v>
      </c>
      <c r="F139" s="9" t="s">
        <v>6</v>
      </c>
      <c r="G139" s="15">
        <v>37555</v>
      </c>
      <c r="H139" s="9" t="s">
        <v>20</v>
      </c>
      <c r="I139" s="9"/>
      <c r="J139" s="38"/>
      <c r="K139" s="9"/>
      <c r="L139" s="38"/>
      <c r="M139" s="9"/>
      <c r="N139" s="38"/>
      <c r="O139" s="9"/>
      <c r="P139" s="9" t="s">
        <v>59</v>
      </c>
    </row>
    <row r="140" spans="1:16" ht="15">
      <c r="A140" s="9"/>
      <c r="B140" s="9">
        <v>113</v>
      </c>
      <c r="C140" s="9">
        <v>695971</v>
      </c>
      <c r="D140" s="9" t="s">
        <v>101</v>
      </c>
      <c r="E140" s="9" t="s">
        <v>102</v>
      </c>
      <c r="F140" s="9" t="s">
        <v>28</v>
      </c>
      <c r="G140" s="15">
        <v>37361</v>
      </c>
      <c r="H140" s="9" t="s">
        <v>2</v>
      </c>
      <c r="I140" s="9"/>
      <c r="J140" s="38"/>
      <c r="K140" s="9"/>
      <c r="L140" s="38"/>
      <c r="M140" s="9"/>
      <c r="N140" s="38"/>
      <c r="O140" s="9"/>
      <c r="P140" s="9" t="s">
        <v>59</v>
      </c>
    </row>
    <row r="141" ht="15">
      <c r="G141" s="1"/>
    </row>
    <row r="142" spans="1:4" ht="15">
      <c r="A142" s="2" t="s">
        <v>24</v>
      </c>
      <c r="B142" s="2"/>
      <c r="C142" s="2"/>
      <c r="D142" s="2"/>
    </row>
    <row r="143" spans="1:4" ht="15">
      <c r="A143" s="16"/>
      <c r="B143" s="17" t="s">
        <v>203</v>
      </c>
      <c r="C143" s="18" t="s">
        <v>196</v>
      </c>
      <c r="D143" s="19" t="s">
        <v>186</v>
      </c>
    </row>
    <row r="144" spans="1:8" ht="15">
      <c r="A144" s="9">
        <v>1</v>
      </c>
      <c r="B144" s="21"/>
      <c r="C144" s="4"/>
      <c r="D144" s="5"/>
      <c r="F144" s="31"/>
      <c r="G144" s="32"/>
      <c r="H144" s="33"/>
    </row>
    <row r="145" spans="1:8" ht="15">
      <c r="A145" s="9">
        <v>2</v>
      </c>
      <c r="B145" s="11" t="s">
        <v>197</v>
      </c>
      <c r="C145" s="29">
        <v>28.68</v>
      </c>
      <c r="D145" s="30">
        <f>IF(C145&gt;0,IF(TRUNC('[2]Factoren'!$B$5/(C145+'[2]Factoren'!$D$5)-'[2]Factoren'!$C$5)&gt;0,TRUNC('[2]Factoren'!$B$5/(C145+'[2]Factoren'!$D$5)-'[2]Factoren'!$C$5),0),0)</f>
        <v>478</v>
      </c>
      <c r="F145" s="31"/>
      <c r="G145" s="32"/>
      <c r="H145" s="33"/>
    </row>
    <row r="146" spans="1:8" ht="15">
      <c r="A146" s="9">
        <v>3</v>
      </c>
      <c r="B146" s="11" t="s">
        <v>199</v>
      </c>
      <c r="C146" s="29">
        <v>26.49</v>
      </c>
      <c r="D146" s="30">
        <f>IF(C146&gt;0,IF(TRUNC('[2]Factoren'!$B$5/(C146+'[2]Factoren'!$D$5)-'[2]Factoren'!$C$5)&gt;0,TRUNC('[2]Factoren'!$B$5/(C146+'[2]Factoren'!$D$5)-'[2]Factoren'!$C$5),0),0)</f>
        <v>596</v>
      </c>
      <c r="F146" s="31"/>
      <c r="G146" s="32"/>
      <c r="H146" s="33"/>
    </row>
    <row r="147" spans="1:8" ht="15">
      <c r="A147" s="20">
        <v>4</v>
      </c>
      <c r="B147" s="11" t="s">
        <v>2</v>
      </c>
      <c r="C147" s="29">
        <v>29.27</v>
      </c>
      <c r="D147" s="30">
        <f>IF(C147&gt;0,IF(TRUNC('[2]Factoren'!$B$5/(C147+'[2]Factoren'!$D$5)-'[2]Factoren'!$C$5)&gt;0,TRUNC('[2]Factoren'!$B$5/(C147+'[2]Factoren'!$D$5)-'[2]Factoren'!$C$5),0),0)</f>
        <v>449</v>
      </c>
      <c r="F147" s="31"/>
      <c r="G147" s="32"/>
      <c r="H147" s="33"/>
    </row>
    <row r="148" spans="1:4" ht="15">
      <c r="A148" s="20">
        <v>5</v>
      </c>
      <c r="B148" s="11" t="s">
        <v>200</v>
      </c>
      <c r="C148" s="29">
        <v>28.84</v>
      </c>
      <c r="D148" s="30">
        <f>IF(C148&gt;0,IF(TRUNC('[2]Factoren'!$B$5/(C148+'[2]Factoren'!$D$5)-'[2]Factoren'!$C$5)&gt;0,TRUNC('[2]Factoren'!$B$5/(C148+'[2]Factoren'!$D$5)-'[2]Factoren'!$C$5),0),0)</f>
        <v>470</v>
      </c>
    </row>
    <row r="149" spans="1:4" ht="15">
      <c r="A149" s="20">
        <v>6</v>
      </c>
      <c r="B149" s="11"/>
      <c r="C149" s="4"/>
      <c r="D149" s="5"/>
    </row>
    <row r="150" spans="1:16" ht="15.75" thickBot="1">
      <c r="A150" s="26"/>
      <c r="B150" s="26"/>
      <c r="C150" s="26"/>
      <c r="D150" s="26"/>
      <c r="E150" s="26"/>
      <c r="F150" s="26"/>
      <c r="G150" s="26"/>
      <c r="H150" s="26"/>
      <c r="I150" s="26"/>
      <c r="J150" s="42"/>
      <c r="K150" s="26"/>
      <c r="L150" s="42"/>
      <c r="M150" s="26"/>
      <c r="N150" s="42"/>
      <c r="O150" s="26"/>
      <c r="P150" s="26"/>
    </row>
    <row r="151" ht="15.75" thickTop="1"/>
    <row r="152" spans="1:16" ht="15">
      <c r="A152" s="2" t="s">
        <v>114</v>
      </c>
      <c r="B152" s="2"/>
      <c r="C152" s="2"/>
      <c r="J152" s="40"/>
      <c r="K152" s="2"/>
      <c r="L152" s="40"/>
      <c r="M152" s="2"/>
      <c r="N152" s="40"/>
      <c r="O152" s="2"/>
      <c r="P152" s="2" t="s">
        <v>190</v>
      </c>
    </row>
    <row r="153" spans="1:16" ht="15">
      <c r="A153" s="12" t="s">
        <v>0</v>
      </c>
      <c r="B153" s="13" t="s">
        <v>562</v>
      </c>
      <c r="C153" s="14"/>
      <c r="J153" s="43" t="s">
        <v>195</v>
      </c>
      <c r="K153" s="27" t="s">
        <v>188</v>
      </c>
      <c r="L153" s="43" t="s">
        <v>402</v>
      </c>
      <c r="M153" s="27" t="s">
        <v>188</v>
      </c>
      <c r="N153" s="43" t="s">
        <v>194</v>
      </c>
      <c r="O153" s="27" t="s">
        <v>188</v>
      </c>
      <c r="P153" s="27" t="s">
        <v>191</v>
      </c>
    </row>
    <row r="154" spans="1:17" ht="15">
      <c r="A154" s="9">
        <v>1</v>
      </c>
      <c r="B154" s="9">
        <v>831</v>
      </c>
      <c r="C154" s="9">
        <v>715602</v>
      </c>
      <c r="D154" s="9" t="s">
        <v>138</v>
      </c>
      <c r="E154" s="9" t="s">
        <v>139</v>
      </c>
      <c r="F154" s="9"/>
      <c r="G154" s="15">
        <v>37182</v>
      </c>
      <c r="H154" s="9" t="s">
        <v>20</v>
      </c>
      <c r="I154" s="9"/>
      <c r="J154" s="38" t="s">
        <v>428</v>
      </c>
      <c r="K154" s="9">
        <v>486</v>
      </c>
      <c r="L154" s="38" t="s">
        <v>426</v>
      </c>
      <c r="M154" s="9">
        <v>379</v>
      </c>
      <c r="N154" s="38" t="s">
        <v>429</v>
      </c>
      <c r="O154" s="9">
        <v>399</v>
      </c>
      <c r="P154" s="9">
        <f aca="true" t="shared" si="4" ref="P154:P176">SUM(K154+M154+O154)</f>
        <v>1264</v>
      </c>
      <c r="Q154" t="s">
        <v>563</v>
      </c>
    </row>
    <row r="155" spans="1:17" ht="15">
      <c r="A155" s="9">
        <v>2</v>
      </c>
      <c r="B155" s="9">
        <v>195</v>
      </c>
      <c r="C155" s="9">
        <v>663975</v>
      </c>
      <c r="D155" s="9" t="s">
        <v>398</v>
      </c>
      <c r="E155" s="9" t="s">
        <v>399</v>
      </c>
      <c r="F155" s="9" t="s">
        <v>28</v>
      </c>
      <c r="G155" s="15">
        <v>36990</v>
      </c>
      <c r="H155" s="9" t="s">
        <v>112</v>
      </c>
      <c r="I155" s="9"/>
      <c r="J155" s="38" t="s">
        <v>445</v>
      </c>
      <c r="K155" s="9">
        <v>473</v>
      </c>
      <c r="L155" s="38" t="s">
        <v>426</v>
      </c>
      <c r="M155" s="9">
        <v>379</v>
      </c>
      <c r="N155" s="38" t="s">
        <v>446</v>
      </c>
      <c r="O155" s="9">
        <v>365</v>
      </c>
      <c r="P155" s="9">
        <f t="shared" si="4"/>
        <v>1217</v>
      </c>
      <c r="Q155" t="s">
        <v>576</v>
      </c>
    </row>
    <row r="156" spans="1:17" ht="15">
      <c r="A156" s="9">
        <v>3</v>
      </c>
      <c r="B156" s="9">
        <v>173</v>
      </c>
      <c r="C156" s="9">
        <v>697006</v>
      </c>
      <c r="D156" s="9" t="s">
        <v>124</v>
      </c>
      <c r="E156" s="9" t="s">
        <v>125</v>
      </c>
      <c r="F156" s="9" t="s">
        <v>27</v>
      </c>
      <c r="G156" s="15">
        <v>37104</v>
      </c>
      <c r="H156" s="9" t="s">
        <v>1</v>
      </c>
      <c r="I156" s="9"/>
      <c r="J156" s="38" t="s">
        <v>442</v>
      </c>
      <c r="K156" s="9">
        <v>429</v>
      </c>
      <c r="L156" s="38" t="s">
        <v>426</v>
      </c>
      <c r="M156" s="9">
        <v>379</v>
      </c>
      <c r="N156" s="38" t="s">
        <v>443</v>
      </c>
      <c r="O156" s="9">
        <v>354</v>
      </c>
      <c r="P156" s="9">
        <f t="shared" si="4"/>
        <v>1162</v>
      </c>
      <c r="Q156" t="s">
        <v>574</v>
      </c>
    </row>
    <row r="157" spans="1:17" ht="15">
      <c r="A157" s="9">
        <v>4</v>
      </c>
      <c r="B157" s="9">
        <v>832</v>
      </c>
      <c r="C157" s="9">
        <v>692776</v>
      </c>
      <c r="D157" s="9" t="s">
        <v>140</v>
      </c>
      <c r="E157" s="9" t="s">
        <v>41</v>
      </c>
      <c r="F157" s="9"/>
      <c r="G157" s="15">
        <v>37128</v>
      </c>
      <c r="H157" s="9" t="s">
        <v>20</v>
      </c>
      <c r="I157" s="9"/>
      <c r="J157" s="38" t="s">
        <v>432</v>
      </c>
      <c r="K157" s="9">
        <v>425</v>
      </c>
      <c r="L157" s="38" t="s">
        <v>423</v>
      </c>
      <c r="M157" s="9">
        <v>342</v>
      </c>
      <c r="N157" s="38" t="s">
        <v>433</v>
      </c>
      <c r="O157" s="9">
        <v>366</v>
      </c>
      <c r="P157" s="9">
        <f t="shared" si="4"/>
        <v>1133</v>
      </c>
      <c r="Q157" t="s">
        <v>569</v>
      </c>
    </row>
    <row r="158" spans="1:17" ht="15">
      <c r="A158" s="9">
        <v>5</v>
      </c>
      <c r="B158" s="9">
        <v>131</v>
      </c>
      <c r="C158" s="9">
        <v>693171</v>
      </c>
      <c r="D158" s="9" t="s">
        <v>132</v>
      </c>
      <c r="E158" s="9" t="s">
        <v>133</v>
      </c>
      <c r="F158" s="9"/>
      <c r="G158" s="15">
        <v>36910</v>
      </c>
      <c r="H158" s="9" t="s">
        <v>2</v>
      </c>
      <c r="I158" s="9"/>
      <c r="J158" s="38" t="s">
        <v>437</v>
      </c>
      <c r="K158" s="9">
        <v>445</v>
      </c>
      <c r="L158" s="38" t="s">
        <v>423</v>
      </c>
      <c r="M158" s="9">
        <v>342</v>
      </c>
      <c r="N158" s="38" t="s">
        <v>438</v>
      </c>
      <c r="O158" s="9">
        <v>297</v>
      </c>
      <c r="P158" s="9">
        <f t="shared" si="4"/>
        <v>1084</v>
      </c>
      <c r="Q158" t="s">
        <v>566</v>
      </c>
    </row>
    <row r="159" spans="1:17" ht="15">
      <c r="A159" s="9">
        <v>6</v>
      </c>
      <c r="B159" s="9">
        <v>835</v>
      </c>
      <c r="C159" s="9">
        <v>692762</v>
      </c>
      <c r="D159" s="9" t="s">
        <v>143</v>
      </c>
      <c r="E159" s="9" t="s">
        <v>129</v>
      </c>
      <c r="F159" s="9"/>
      <c r="G159" s="15">
        <v>37140</v>
      </c>
      <c r="H159" s="9" t="s">
        <v>20</v>
      </c>
      <c r="I159" s="9"/>
      <c r="J159" s="38" t="s">
        <v>451</v>
      </c>
      <c r="K159" s="9">
        <v>332</v>
      </c>
      <c r="L159" s="38" t="s">
        <v>426</v>
      </c>
      <c r="M159" s="9">
        <v>379</v>
      </c>
      <c r="N159" s="38" t="s">
        <v>452</v>
      </c>
      <c r="O159" s="9">
        <v>355</v>
      </c>
      <c r="P159" s="9">
        <f t="shared" si="4"/>
        <v>1066</v>
      </c>
      <c r="Q159" t="s">
        <v>572</v>
      </c>
    </row>
    <row r="160" spans="1:17" ht="15">
      <c r="A160" s="9">
        <v>7</v>
      </c>
      <c r="B160" s="9">
        <v>193</v>
      </c>
      <c r="C160" s="9">
        <v>655821</v>
      </c>
      <c r="D160" s="9" t="s">
        <v>142</v>
      </c>
      <c r="E160" s="9" t="s">
        <v>108</v>
      </c>
      <c r="F160" s="9"/>
      <c r="G160" s="15">
        <v>36950</v>
      </c>
      <c r="H160" s="9" t="s">
        <v>112</v>
      </c>
      <c r="I160" s="9"/>
      <c r="J160" s="38" t="s">
        <v>453</v>
      </c>
      <c r="K160" s="9">
        <v>412</v>
      </c>
      <c r="L160" s="38" t="s">
        <v>423</v>
      </c>
      <c r="M160" s="9">
        <v>342</v>
      </c>
      <c r="N160" s="38" t="s">
        <v>454</v>
      </c>
      <c r="O160" s="9">
        <v>307</v>
      </c>
      <c r="P160" s="9">
        <f t="shared" si="4"/>
        <v>1061</v>
      </c>
      <c r="Q160" t="s">
        <v>577</v>
      </c>
    </row>
    <row r="161" spans="1:17" ht="15">
      <c r="A161" s="9">
        <v>8</v>
      </c>
      <c r="B161" s="9">
        <v>175</v>
      </c>
      <c r="C161" s="9">
        <v>643600</v>
      </c>
      <c r="D161" s="9" t="s">
        <v>128</v>
      </c>
      <c r="E161" s="9" t="s">
        <v>129</v>
      </c>
      <c r="F161" s="9" t="s">
        <v>6</v>
      </c>
      <c r="G161" s="15">
        <v>36902</v>
      </c>
      <c r="H161" s="9" t="s">
        <v>1</v>
      </c>
      <c r="I161" s="9"/>
      <c r="J161" s="38" t="s">
        <v>422</v>
      </c>
      <c r="K161" s="9">
        <v>366</v>
      </c>
      <c r="L161" s="38" t="s">
        <v>423</v>
      </c>
      <c r="M161" s="9">
        <v>342</v>
      </c>
      <c r="N161" s="38" t="s">
        <v>424</v>
      </c>
      <c r="O161" s="9">
        <v>316</v>
      </c>
      <c r="P161" s="9">
        <f t="shared" si="4"/>
        <v>1024</v>
      </c>
      <c r="Q161" t="s">
        <v>578</v>
      </c>
    </row>
    <row r="162" spans="1:17" ht="15">
      <c r="A162" s="9">
        <v>9</v>
      </c>
      <c r="B162" s="9">
        <v>194</v>
      </c>
      <c r="C162" s="9">
        <v>710464</v>
      </c>
      <c r="D162" s="9" t="s">
        <v>396</v>
      </c>
      <c r="E162" s="9" t="s">
        <v>397</v>
      </c>
      <c r="F162" s="9"/>
      <c r="G162" s="15">
        <v>37229</v>
      </c>
      <c r="H162" s="9" t="s">
        <v>112</v>
      </c>
      <c r="I162" s="9"/>
      <c r="J162" s="38" t="s">
        <v>422</v>
      </c>
      <c r="K162" s="9">
        <v>366</v>
      </c>
      <c r="L162" s="38" t="s">
        <v>426</v>
      </c>
      <c r="M162" s="9">
        <v>379</v>
      </c>
      <c r="N162" s="38" t="s">
        <v>444</v>
      </c>
      <c r="O162" s="9">
        <v>257</v>
      </c>
      <c r="P162" s="9">
        <f t="shared" si="4"/>
        <v>1002</v>
      </c>
      <c r="Q162" t="s">
        <v>579</v>
      </c>
    </row>
    <row r="163" spans="1:17" ht="15">
      <c r="A163" s="9">
        <v>10</v>
      </c>
      <c r="B163" s="9">
        <v>833</v>
      </c>
      <c r="C163" s="9">
        <v>720416</v>
      </c>
      <c r="D163" s="9" t="s">
        <v>136</v>
      </c>
      <c r="E163" s="9" t="s">
        <v>137</v>
      </c>
      <c r="F163" s="9"/>
      <c r="G163" s="15">
        <v>36944</v>
      </c>
      <c r="H163" s="9" t="s">
        <v>20</v>
      </c>
      <c r="I163" s="9"/>
      <c r="J163" s="38" t="s">
        <v>430</v>
      </c>
      <c r="K163" s="9">
        <v>388</v>
      </c>
      <c r="L163" s="38" t="s">
        <v>423</v>
      </c>
      <c r="M163" s="9">
        <v>342</v>
      </c>
      <c r="N163" s="38" t="s">
        <v>431</v>
      </c>
      <c r="O163" s="9">
        <v>262</v>
      </c>
      <c r="P163" s="9">
        <f t="shared" si="4"/>
        <v>992</v>
      </c>
      <c r="Q163" t="s">
        <v>573</v>
      </c>
    </row>
    <row r="164" spans="1:17" ht="15">
      <c r="A164" s="9">
        <v>11</v>
      </c>
      <c r="B164" s="9">
        <v>129</v>
      </c>
      <c r="C164" s="9">
        <v>721628</v>
      </c>
      <c r="D164" s="9" t="s">
        <v>394</v>
      </c>
      <c r="E164" s="9" t="s">
        <v>395</v>
      </c>
      <c r="F164" s="9"/>
      <c r="G164" s="15">
        <v>37009</v>
      </c>
      <c r="H164" s="9" t="s">
        <v>2</v>
      </c>
      <c r="I164" s="9"/>
      <c r="J164" s="38" t="s">
        <v>615</v>
      </c>
      <c r="K164" s="9">
        <v>358</v>
      </c>
      <c r="L164" s="38" t="s">
        <v>423</v>
      </c>
      <c r="M164" s="9">
        <v>342</v>
      </c>
      <c r="N164" s="38" t="s">
        <v>434</v>
      </c>
      <c r="O164" s="9">
        <v>287</v>
      </c>
      <c r="P164" s="9">
        <f t="shared" si="4"/>
        <v>987</v>
      </c>
      <c r="Q164" t="s">
        <v>567</v>
      </c>
    </row>
    <row r="165" spans="1:17" ht="15">
      <c r="A165" s="9">
        <v>12</v>
      </c>
      <c r="B165" s="9">
        <v>130</v>
      </c>
      <c r="C165" s="9">
        <v>693166</v>
      </c>
      <c r="D165" s="9" t="s">
        <v>130</v>
      </c>
      <c r="E165" s="9" t="s">
        <v>131</v>
      </c>
      <c r="F165" s="9"/>
      <c r="G165" s="15">
        <v>37098</v>
      </c>
      <c r="H165" s="9" t="s">
        <v>2</v>
      </c>
      <c r="I165" s="9"/>
      <c r="J165" s="38" t="s">
        <v>435</v>
      </c>
      <c r="K165" s="9">
        <v>311</v>
      </c>
      <c r="L165" s="38" t="s">
        <v>423</v>
      </c>
      <c r="M165" s="9">
        <v>342</v>
      </c>
      <c r="N165" s="38" t="s">
        <v>436</v>
      </c>
      <c r="O165" s="9">
        <v>333</v>
      </c>
      <c r="P165" s="9">
        <f t="shared" si="4"/>
        <v>986</v>
      </c>
      <c r="Q165" t="s">
        <v>568</v>
      </c>
    </row>
    <row r="166" spans="1:17" ht="15">
      <c r="A166" s="9">
        <v>13</v>
      </c>
      <c r="B166" s="9">
        <v>218</v>
      </c>
      <c r="C166" s="9">
        <v>639986</v>
      </c>
      <c r="D166" s="9" t="s">
        <v>400</v>
      </c>
      <c r="E166" s="9" t="s">
        <v>401</v>
      </c>
      <c r="F166" s="9"/>
      <c r="G166" s="15">
        <v>36976</v>
      </c>
      <c r="H166" s="9" t="s">
        <v>3</v>
      </c>
      <c r="I166" s="9"/>
      <c r="J166" s="38" t="s">
        <v>447</v>
      </c>
      <c r="K166" s="9">
        <v>384</v>
      </c>
      <c r="L166" s="38" t="s">
        <v>411</v>
      </c>
      <c r="M166" s="9">
        <v>306</v>
      </c>
      <c r="N166" s="38" t="s">
        <v>448</v>
      </c>
      <c r="O166" s="9">
        <v>283</v>
      </c>
      <c r="P166" s="9">
        <f t="shared" si="4"/>
        <v>973</v>
      </c>
      <c r="Q166" t="s">
        <v>564</v>
      </c>
    </row>
    <row r="167" spans="1:16" ht="15">
      <c r="A167" s="9">
        <v>14</v>
      </c>
      <c r="B167" s="9">
        <v>278</v>
      </c>
      <c r="C167" s="9">
        <v>0</v>
      </c>
      <c r="D167" s="9" t="s">
        <v>62</v>
      </c>
      <c r="E167" s="9" t="s">
        <v>141</v>
      </c>
      <c r="F167" s="9" t="s">
        <v>28</v>
      </c>
      <c r="G167" s="9">
        <v>2001</v>
      </c>
      <c r="H167" s="9" t="s">
        <v>20</v>
      </c>
      <c r="I167" s="9"/>
      <c r="J167" s="38" t="s">
        <v>425</v>
      </c>
      <c r="K167" s="9">
        <v>313</v>
      </c>
      <c r="L167" s="38" t="s">
        <v>426</v>
      </c>
      <c r="M167" s="9">
        <v>379</v>
      </c>
      <c r="N167" s="38" t="s">
        <v>427</v>
      </c>
      <c r="O167" s="9">
        <v>249</v>
      </c>
      <c r="P167" s="9">
        <f t="shared" si="4"/>
        <v>941</v>
      </c>
    </row>
    <row r="168" spans="1:17" ht="15">
      <c r="A168" s="9">
        <v>15</v>
      </c>
      <c r="B168" s="9">
        <v>126</v>
      </c>
      <c r="C168" s="9">
        <v>693112</v>
      </c>
      <c r="D168" s="9" t="s">
        <v>119</v>
      </c>
      <c r="E168" s="9" t="s">
        <v>75</v>
      </c>
      <c r="F168" s="9"/>
      <c r="G168" s="15">
        <v>36957</v>
      </c>
      <c r="H168" s="9" t="s">
        <v>2</v>
      </c>
      <c r="I168" s="9"/>
      <c r="J168" s="38" t="s">
        <v>420</v>
      </c>
      <c r="K168" s="9">
        <v>300</v>
      </c>
      <c r="L168" s="38" t="s">
        <v>423</v>
      </c>
      <c r="M168" s="9">
        <v>342</v>
      </c>
      <c r="N168" s="38" t="s">
        <v>407</v>
      </c>
      <c r="O168" s="9">
        <v>274</v>
      </c>
      <c r="P168" s="9">
        <f t="shared" si="4"/>
        <v>916</v>
      </c>
      <c r="Q168" t="s">
        <v>575</v>
      </c>
    </row>
    <row r="169" spans="1:16" ht="15">
      <c r="A169" s="9">
        <v>16</v>
      </c>
      <c r="B169" s="9">
        <v>834</v>
      </c>
      <c r="C169" s="9">
        <v>690092</v>
      </c>
      <c r="D169" s="9" t="s">
        <v>40</v>
      </c>
      <c r="E169" s="9" t="s">
        <v>94</v>
      </c>
      <c r="F169" s="9"/>
      <c r="G169" s="15">
        <v>36982</v>
      </c>
      <c r="H169" s="9" t="s">
        <v>20</v>
      </c>
      <c r="I169" s="9"/>
      <c r="J169" s="38" t="s">
        <v>420</v>
      </c>
      <c r="K169" s="9">
        <v>300</v>
      </c>
      <c r="L169" s="38" t="s">
        <v>411</v>
      </c>
      <c r="M169" s="9">
        <v>306</v>
      </c>
      <c r="N169" s="38" t="s">
        <v>421</v>
      </c>
      <c r="O169" s="9">
        <v>290</v>
      </c>
      <c r="P169" s="9">
        <f t="shared" si="4"/>
        <v>896</v>
      </c>
    </row>
    <row r="170" spans="1:16" ht="15">
      <c r="A170" s="9">
        <v>17</v>
      </c>
      <c r="B170" s="9">
        <v>127</v>
      </c>
      <c r="C170" s="9">
        <v>632274</v>
      </c>
      <c r="D170" s="9" t="s">
        <v>115</v>
      </c>
      <c r="E170" s="9" t="s">
        <v>116</v>
      </c>
      <c r="F170" s="9"/>
      <c r="G170" s="15">
        <v>36978</v>
      </c>
      <c r="H170" s="9" t="s">
        <v>2</v>
      </c>
      <c r="I170" s="9"/>
      <c r="J170" s="38" t="s">
        <v>385</v>
      </c>
      <c r="K170" s="9">
        <v>298</v>
      </c>
      <c r="L170" s="38" t="s">
        <v>411</v>
      </c>
      <c r="M170" s="9">
        <v>306</v>
      </c>
      <c r="N170" s="38" t="s">
        <v>431</v>
      </c>
      <c r="O170" s="9">
        <v>262</v>
      </c>
      <c r="P170" s="9">
        <f t="shared" si="4"/>
        <v>866</v>
      </c>
    </row>
    <row r="171" spans="1:16" ht="15">
      <c r="A171" s="9">
        <v>18</v>
      </c>
      <c r="B171" s="9">
        <v>128</v>
      </c>
      <c r="C171" s="9">
        <v>707398</v>
      </c>
      <c r="D171" s="9" t="s">
        <v>117</v>
      </c>
      <c r="E171" s="9" t="s">
        <v>118</v>
      </c>
      <c r="F171" s="9"/>
      <c r="G171" s="15">
        <v>36978</v>
      </c>
      <c r="H171" s="9" t="s">
        <v>2</v>
      </c>
      <c r="I171" s="9"/>
      <c r="J171" s="38" t="s">
        <v>439</v>
      </c>
      <c r="K171" s="9">
        <v>315</v>
      </c>
      <c r="L171" s="38" t="s">
        <v>440</v>
      </c>
      <c r="M171" s="9">
        <v>232</v>
      </c>
      <c r="N171" s="38" t="s">
        <v>441</v>
      </c>
      <c r="O171" s="9">
        <v>315</v>
      </c>
      <c r="P171" s="9">
        <f t="shared" si="4"/>
        <v>862</v>
      </c>
    </row>
    <row r="172" spans="1:17" ht="15">
      <c r="A172" s="9">
        <v>19</v>
      </c>
      <c r="B172" s="9">
        <v>224</v>
      </c>
      <c r="C172" s="9">
        <v>719371</v>
      </c>
      <c r="D172" s="9" t="s">
        <v>389</v>
      </c>
      <c r="E172" s="9" t="s">
        <v>31</v>
      </c>
      <c r="F172" s="9"/>
      <c r="G172" s="15">
        <v>37237</v>
      </c>
      <c r="H172" s="9" t="s">
        <v>3</v>
      </c>
      <c r="I172" s="9"/>
      <c r="J172" s="38" t="s">
        <v>408</v>
      </c>
      <c r="K172" s="9">
        <v>292</v>
      </c>
      <c r="L172" s="38" t="s">
        <v>404</v>
      </c>
      <c r="M172" s="9">
        <v>269</v>
      </c>
      <c r="N172" s="38" t="s">
        <v>409</v>
      </c>
      <c r="O172" s="9">
        <v>293</v>
      </c>
      <c r="P172" s="9">
        <f t="shared" si="4"/>
        <v>854</v>
      </c>
      <c r="Q172" t="s">
        <v>565</v>
      </c>
    </row>
    <row r="173" spans="1:17" ht="15">
      <c r="A173" s="9">
        <v>20</v>
      </c>
      <c r="B173" s="9">
        <v>221</v>
      </c>
      <c r="C173" s="9">
        <v>641821</v>
      </c>
      <c r="D173" s="9" t="s">
        <v>120</v>
      </c>
      <c r="E173" s="9" t="s">
        <v>121</v>
      </c>
      <c r="F173" s="9"/>
      <c r="G173" s="15">
        <v>37201</v>
      </c>
      <c r="H173" s="9" t="s">
        <v>3</v>
      </c>
      <c r="I173" s="9"/>
      <c r="J173" s="38" t="s">
        <v>415</v>
      </c>
      <c r="K173" s="9">
        <v>290</v>
      </c>
      <c r="L173" s="38" t="s">
        <v>404</v>
      </c>
      <c r="M173" s="9">
        <v>269</v>
      </c>
      <c r="N173" s="38" t="s">
        <v>416</v>
      </c>
      <c r="O173" s="9">
        <v>288</v>
      </c>
      <c r="P173" s="9">
        <f t="shared" si="4"/>
        <v>847</v>
      </c>
      <c r="Q173" t="s">
        <v>570</v>
      </c>
    </row>
    <row r="174" spans="1:17" ht="15">
      <c r="A174" s="9">
        <v>21</v>
      </c>
      <c r="B174" s="9">
        <v>225</v>
      </c>
      <c r="C174" s="9">
        <v>719384</v>
      </c>
      <c r="D174" s="9" t="s">
        <v>392</v>
      </c>
      <c r="E174" s="9" t="s">
        <v>393</v>
      </c>
      <c r="F174" s="9"/>
      <c r="G174" s="15">
        <v>37244</v>
      </c>
      <c r="H174" s="9" t="s">
        <v>3</v>
      </c>
      <c r="I174" s="9"/>
      <c r="J174" s="38" t="s">
        <v>417</v>
      </c>
      <c r="K174" s="9">
        <v>372</v>
      </c>
      <c r="L174" s="38" t="s">
        <v>418</v>
      </c>
      <c r="M174" s="9">
        <v>196</v>
      </c>
      <c r="N174" s="38" t="s">
        <v>419</v>
      </c>
      <c r="O174" s="9">
        <v>272</v>
      </c>
      <c r="P174" s="9">
        <f t="shared" si="4"/>
        <v>840</v>
      </c>
      <c r="Q174" t="s">
        <v>571</v>
      </c>
    </row>
    <row r="175" spans="1:16" ht="15">
      <c r="A175" s="9">
        <v>22</v>
      </c>
      <c r="B175" s="9">
        <v>223</v>
      </c>
      <c r="C175" s="9">
        <v>708109</v>
      </c>
      <c r="D175" s="9" t="s">
        <v>122</v>
      </c>
      <c r="E175" s="9" t="s">
        <v>123</v>
      </c>
      <c r="F175" s="9"/>
      <c r="G175" s="15">
        <v>37225</v>
      </c>
      <c r="H175" s="9" t="s">
        <v>3</v>
      </c>
      <c r="I175" s="9"/>
      <c r="J175" s="38" t="s">
        <v>406</v>
      </c>
      <c r="K175" s="9">
        <v>275</v>
      </c>
      <c r="L175" s="38" t="s">
        <v>404</v>
      </c>
      <c r="M175" s="9">
        <v>269</v>
      </c>
      <c r="N175" s="38" t="s">
        <v>407</v>
      </c>
      <c r="O175" s="9">
        <v>274</v>
      </c>
      <c r="P175" s="9">
        <f t="shared" si="4"/>
        <v>818</v>
      </c>
    </row>
    <row r="176" spans="1:16" ht="15">
      <c r="A176" s="9">
        <v>23</v>
      </c>
      <c r="B176" s="9">
        <v>219</v>
      </c>
      <c r="C176" s="9">
        <v>665869</v>
      </c>
      <c r="D176" s="9" t="s">
        <v>390</v>
      </c>
      <c r="E176" s="9" t="s">
        <v>391</v>
      </c>
      <c r="F176" s="9" t="s">
        <v>5</v>
      </c>
      <c r="G176" s="15">
        <v>37110</v>
      </c>
      <c r="H176" s="9" t="s">
        <v>3</v>
      </c>
      <c r="I176" s="9"/>
      <c r="J176" s="38" t="s">
        <v>410</v>
      </c>
      <c r="K176" s="9">
        <v>206</v>
      </c>
      <c r="L176" s="38" t="s">
        <v>411</v>
      </c>
      <c r="M176" s="9">
        <v>306</v>
      </c>
      <c r="N176" s="38" t="s">
        <v>412</v>
      </c>
      <c r="O176" s="9">
        <v>302</v>
      </c>
      <c r="P176" s="9">
        <f t="shared" si="4"/>
        <v>814</v>
      </c>
    </row>
    <row r="177" spans="1:16" ht="15">
      <c r="A177" s="9">
        <v>24</v>
      </c>
      <c r="B177" s="9">
        <v>220</v>
      </c>
      <c r="C177" s="9">
        <v>695386</v>
      </c>
      <c r="D177" s="9" t="s">
        <v>134</v>
      </c>
      <c r="E177" s="9" t="s">
        <v>135</v>
      </c>
      <c r="F177" s="9" t="s">
        <v>6</v>
      </c>
      <c r="G177" s="15">
        <v>37198</v>
      </c>
      <c r="H177" s="9" t="s">
        <v>3</v>
      </c>
      <c r="I177" s="9"/>
      <c r="J177" s="38" t="s">
        <v>413</v>
      </c>
      <c r="K177" s="9">
        <v>302</v>
      </c>
      <c r="L177" s="38" t="s">
        <v>404</v>
      </c>
      <c r="M177" s="9">
        <v>269</v>
      </c>
      <c r="N177" s="38" t="s">
        <v>414</v>
      </c>
      <c r="O177" s="9">
        <v>236</v>
      </c>
      <c r="P177" s="9">
        <f>SUM(K177+M177+O177)</f>
        <v>807</v>
      </c>
    </row>
    <row r="178" spans="1:16" ht="15">
      <c r="A178" s="9">
        <v>25</v>
      </c>
      <c r="B178" s="9">
        <v>222</v>
      </c>
      <c r="C178" s="9">
        <v>665872</v>
      </c>
      <c r="D178" s="9" t="s">
        <v>388</v>
      </c>
      <c r="E178" s="9" t="s">
        <v>73</v>
      </c>
      <c r="F178" s="9"/>
      <c r="G178" s="15">
        <v>37215</v>
      </c>
      <c r="H178" s="9" t="s">
        <v>3</v>
      </c>
      <c r="I178" s="9"/>
      <c r="J178" s="38" t="s">
        <v>403</v>
      </c>
      <c r="K178" s="9">
        <v>201</v>
      </c>
      <c r="L178" s="38" t="s">
        <v>404</v>
      </c>
      <c r="M178" s="9">
        <v>269</v>
      </c>
      <c r="N178" s="38" t="s">
        <v>405</v>
      </c>
      <c r="O178" s="9">
        <v>261</v>
      </c>
      <c r="P178" s="9">
        <f>SUM(K178+M178+O178)</f>
        <v>731</v>
      </c>
    </row>
    <row r="179" spans="1:17" ht="15">
      <c r="A179" s="9">
        <v>26</v>
      </c>
      <c r="B179" s="9">
        <v>174</v>
      </c>
      <c r="C179" s="9">
        <v>692170</v>
      </c>
      <c r="D179" s="9" t="s">
        <v>126</v>
      </c>
      <c r="E179" s="9" t="s">
        <v>127</v>
      </c>
      <c r="F179" s="9" t="s">
        <v>27</v>
      </c>
      <c r="G179" s="15">
        <v>36985</v>
      </c>
      <c r="H179" s="9" t="s">
        <v>1</v>
      </c>
      <c r="I179" s="9"/>
      <c r="J179" s="38" t="s">
        <v>449</v>
      </c>
      <c r="K179" s="9">
        <v>249</v>
      </c>
      <c r="L179" s="38" t="s">
        <v>440</v>
      </c>
      <c r="M179" s="9">
        <v>232</v>
      </c>
      <c r="N179" s="38" t="s">
        <v>450</v>
      </c>
      <c r="O179" s="9">
        <v>229</v>
      </c>
      <c r="P179" s="9">
        <f>SUM(K179+M179+O179)</f>
        <v>710</v>
      </c>
      <c r="Q179" t="s">
        <v>580</v>
      </c>
    </row>
    <row r="180" ht="15">
      <c r="G180" s="1"/>
    </row>
    <row r="181" spans="1:7" ht="15">
      <c r="A181" s="2" t="s">
        <v>114</v>
      </c>
      <c r="B181" s="2"/>
      <c r="C181" s="2"/>
      <c r="G181" s="1"/>
    </row>
    <row r="182" spans="1:9" ht="15">
      <c r="A182" s="44" t="s">
        <v>60</v>
      </c>
      <c r="B182" s="45" t="s">
        <v>617</v>
      </c>
      <c r="C182" s="46"/>
      <c r="I182" s="2" t="s">
        <v>192</v>
      </c>
    </row>
    <row r="183" spans="1:10" ht="15">
      <c r="A183" s="9">
        <v>1</v>
      </c>
      <c r="B183" s="9">
        <v>193</v>
      </c>
      <c r="C183" s="9">
        <v>655821</v>
      </c>
      <c r="D183" s="9" t="s">
        <v>142</v>
      </c>
      <c r="E183" s="9" t="s">
        <v>108</v>
      </c>
      <c r="F183" s="9"/>
      <c r="G183" s="15">
        <v>36950</v>
      </c>
      <c r="H183" s="9" t="s">
        <v>112</v>
      </c>
      <c r="I183" s="9" t="s">
        <v>588</v>
      </c>
      <c r="J183" s="38" t="s">
        <v>8</v>
      </c>
    </row>
    <row r="184" spans="1:10" ht="15">
      <c r="A184" s="9">
        <v>2</v>
      </c>
      <c r="B184" s="9">
        <v>832</v>
      </c>
      <c r="C184" s="9">
        <v>692776</v>
      </c>
      <c r="D184" s="9" t="s">
        <v>140</v>
      </c>
      <c r="E184" s="9" t="s">
        <v>41</v>
      </c>
      <c r="F184" s="9"/>
      <c r="G184" s="15">
        <v>37128</v>
      </c>
      <c r="H184" s="9" t="s">
        <v>20</v>
      </c>
      <c r="I184" s="9" t="s">
        <v>589</v>
      </c>
      <c r="J184" s="38" t="s">
        <v>8</v>
      </c>
    </row>
    <row r="185" spans="1:10" ht="15">
      <c r="A185" s="9">
        <v>3</v>
      </c>
      <c r="B185" s="9">
        <v>131</v>
      </c>
      <c r="C185" s="9">
        <v>693171</v>
      </c>
      <c r="D185" s="9" t="s">
        <v>132</v>
      </c>
      <c r="E185" s="9" t="s">
        <v>133</v>
      </c>
      <c r="F185" s="9"/>
      <c r="G185" s="15">
        <v>36910</v>
      </c>
      <c r="H185" s="9" t="s">
        <v>2</v>
      </c>
      <c r="I185" s="9" t="s">
        <v>590</v>
      </c>
      <c r="J185" s="38" t="s">
        <v>8</v>
      </c>
    </row>
    <row r="186" spans="1:10" ht="15">
      <c r="A186" s="9">
        <v>4</v>
      </c>
      <c r="B186" s="9">
        <v>221</v>
      </c>
      <c r="C186" s="9">
        <v>641821</v>
      </c>
      <c r="D186" s="9" t="s">
        <v>120</v>
      </c>
      <c r="E186" s="9" t="s">
        <v>121</v>
      </c>
      <c r="F186" s="9"/>
      <c r="G186" s="15">
        <v>37201</v>
      </c>
      <c r="H186" s="9" t="s">
        <v>3</v>
      </c>
      <c r="I186" s="9" t="s">
        <v>591</v>
      </c>
      <c r="J186" s="38" t="s">
        <v>8</v>
      </c>
    </row>
    <row r="187" spans="1:10" ht="15">
      <c r="A187" s="9">
        <v>5</v>
      </c>
      <c r="B187" s="9">
        <v>126</v>
      </c>
      <c r="C187" s="9">
        <v>693112</v>
      </c>
      <c r="D187" s="9" t="s">
        <v>119</v>
      </c>
      <c r="E187" s="9" t="s">
        <v>75</v>
      </c>
      <c r="F187" s="9"/>
      <c r="G187" s="15">
        <v>36957</v>
      </c>
      <c r="H187" s="9" t="s">
        <v>2</v>
      </c>
      <c r="I187" s="9" t="s">
        <v>592</v>
      </c>
      <c r="J187" s="38" t="s">
        <v>8</v>
      </c>
    </row>
    <row r="188" spans="1:10" ht="15">
      <c r="A188" s="9">
        <v>6</v>
      </c>
      <c r="B188" s="9">
        <v>218</v>
      </c>
      <c r="C188" s="9">
        <v>639986</v>
      </c>
      <c r="D188" s="9" t="s">
        <v>400</v>
      </c>
      <c r="E188" s="9" t="s">
        <v>401</v>
      </c>
      <c r="F188" s="9"/>
      <c r="G188" s="15">
        <v>36976</v>
      </c>
      <c r="H188" s="9" t="s">
        <v>3</v>
      </c>
      <c r="I188" s="9" t="s">
        <v>593</v>
      </c>
      <c r="J188" s="38" t="s">
        <v>8</v>
      </c>
    </row>
    <row r="189" spans="1:10" ht="15">
      <c r="A189" s="9">
        <v>7</v>
      </c>
      <c r="B189" s="9">
        <v>195</v>
      </c>
      <c r="C189" s="9">
        <v>663975</v>
      </c>
      <c r="D189" s="9" t="s">
        <v>398</v>
      </c>
      <c r="E189" s="9" t="s">
        <v>399</v>
      </c>
      <c r="F189" s="9" t="s">
        <v>28</v>
      </c>
      <c r="G189" s="15">
        <v>36990</v>
      </c>
      <c r="H189" s="9" t="s">
        <v>112</v>
      </c>
      <c r="I189" s="9" t="s">
        <v>612</v>
      </c>
      <c r="J189" s="38" t="s">
        <v>8</v>
      </c>
    </row>
    <row r="190" spans="1:10" ht="15">
      <c r="A190" s="9">
        <v>8</v>
      </c>
      <c r="B190" s="9">
        <v>194</v>
      </c>
      <c r="C190" s="9">
        <v>710464</v>
      </c>
      <c r="D190" s="9" t="s">
        <v>396</v>
      </c>
      <c r="E190" s="9" t="s">
        <v>397</v>
      </c>
      <c r="F190" s="9"/>
      <c r="G190" s="15">
        <v>37229</v>
      </c>
      <c r="H190" s="9" t="s">
        <v>112</v>
      </c>
      <c r="I190" s="9" t="s">
        <v>594</v>
      </c>
      <c r="J190" s="38" t="s">
        <v>8</v>
      </c>
    </row>
    <row r="191" spans="1:10" ht="15">
      <c r="A191" s="9">
        <v>9</v>
      </c>
      <c r="B191" s="9">
        <v>833</v>
      </c>
      <c r="C191" s="9">
        <v>720416</v>
      </c>
      <c r="D191" s="9" t="s">
        <v>136</v>
      </c>
      <c r="E191" s="9" t="s">
        <v>137</v>
      </c>
      <c r="F191" s="9"/>
      <c r="G191" s="15">
        <v>36944</v>
      </c>
      <c r="H191" s="9" t="s">
        <v>20</v>
      </c>
      <c r="I191" s="9" t="s">
        <v>595</v>
      </c>
      <c r="J191" s="38" t="s">
        <v>8</v>
      </c>
    </row>
    <row r="192" spans="1:10" ht="15">
      <c r="A192" s="9">
        <v>10</v>
      </c>
      <c r="B192" s="9">
        <v>129</v>
      </c>
      <c r="C192" s="9">
        <v>721628</v>
      </c>
      <c r="D192" s="9" t="s">
        <v>394</v>
      </c>
      <c r="E192" s="9" t="s">
        <v>395</v>
      </c>
      <c r="F192" s="9"/>
      <c r="G192" s="15">
        <v>37009</v>
      </c>
      <c r="H192" s="9" t="s">
        <v>2</v>
      </c>
      <c r="I192" s="9" t="s">
        <v>596</v>
      </c>
      <c r="J192" s="38" t="s">
        <v>8</v>
      </c>
    </row>
    <row r="193" spans="1:10" ht="15">
      <c r="A193" s="9">
        <v>11</v>
      </c>
      <c r="B193" s="9">
        <v>223</v>
      </c>
      <c r="C193" s="9">
        <v>708109</v>
      </c>
      <c r="D193" s="9" t="s">
        <v>122</v>
      </c>
      <c r="E193" s="9" t="s">
        <v>123</v>
      </c>
      <c r="F193" s="9"/>
      <c r="G193" s="15">
        <v>37225</v>
      </c>
      <c r="H193" s="9" t="s">
        <v>3</v>
      </c>
      <c r="I193" s="9" t="s">
        <v>597</v>
      </c>
      <c r="J193" s="38" t="s">
        <v>8</v>
      </c>
    </row>
    <row r="194" spans="1:10" ht="15">
      <c r="A194" s="9">
        <v>12</v>
      </c>
      <c r="B194" s="9">
        <v>831</v>
      </c>
      <c r="C194" s="9">
        <v>715602</v>
      </c>
      <c r="D194" s="9" t="s">
        <v>138</v>
      </c>
      <c r="E194" s="9" t="s">
        <v>139</v>
      </c>
      <c r="F194" s="9"/>
      <c r="G194" s="15">
        <v>37182</v>
      </c>
      <c r="H194" s="9" t="s">
        <v>20</v>
      </c>
      <c r="I194" s="9" t="s">
        <v>598</v>
      </c>
      <c r="J194" s="38" t="s">
        <v>8</v>
      </c>
    </row>
    <row r="195" spans="1:10" ht="15">
      <c r="A195" s="9">
        <v>13</v>
      </c>
      <c r="B195" s="9">
        <v>130</v>
      </c>
      <c r="C195" s="9">
        <v>693166</v>
      </c>
      <c r="D195" s="9" t="s">
        <v>130</v>
      </c>
      <c r="E195" s="9" t="s">
        <v>131</v>
      </c>
      <c r="F195" s="9"/>
      <c r="G195" s="15">
        <v>37098</v>
      </c>
      <c r="H195" s="9" t="s">
        <v>2</v>
      </c>
      <c r="I195" s="9" t="s">
        <v>599</v>
      </c>
      <c r="J195" s="38" t="s">
        <v>8</v>
      </c>
    </row>
    <row r="196" spans="1:10" ht="15">
      <c r="A196" s="9">
        <v>14</v>
      </c>
      <c r="B196" s="9">
        <v>220</v>
      </c>
      <c r="C196" s="9">
        <v>695386</v>
      </c>
      <c r="D196" s="9" t="s">
        <v>134</v>
      </c>
      <c r="E196" s="9" t="s">
        <v>135</v>
      </c>
      <c r="F196" s="9" t="s">
        <v>6</v>
      </c>
      <c r="G196" s="15">
        <v>37198</v>
      </c>
      <c r="H196" s="9" t="s">
        <v>3</v>
      </c>
      <c r="I196" s="9" t="s">
        <v>600</v>
      </c>
      <c r="J196" s="38" t="s">
        <v>8</v>
      </c>
    </row>
    <row r="197" spans="1:10" ht="15">
      <c r="A197" s="9">
        <v>15</v>
      </c>
      <c r="B197" s="9">
        <v>222</v>
      </c>
      <c r="C197" s="9">
        <v>665872</v>
      </c>
      <c r="D197" s="9" t="s">
        <v>388</v>
      </c>
      <c r="E197" s="9" t="s">
        <v>73</v>
      </c>
      <c r="F197" s="9"/>
      <c r="G197" s="15">
        <v>37215</v>
      </c>
      <c r="H197" s="9" t="s">
        <v>3</v>
      </c>
      <c r="I197" s="9" t="s">
        <v>601</v>
      </c>
      <c r="J197" s="38" t="s">
        <v>8</v>
      </c>
    </row>
    <row r="198" spans="1:10" ht="15">
      <c r="A198" s="9">
        <v>16</v>
      </c>
      <c r="B198" s="9">
        <v>175</v>
      </c>
      <c r="C198" s="9">
        <v>643600</v>
      </c>
      <c r="D198" s="9" t="s">
        <v>128</v>
      </c>
      <c r="E198" s="9" t="s">
        <v>129</v>
      </c>
      <c r="F198" s="9" t="s">
        <v>6</v>
      </c>
      <c r="G198" s="15">
        <v>36902</v>
      </c>
      <c r="H198" s="9" t="s">
        <v>1</v>
      </c>
      <c r="I198" s="9" t="s">
        <v>602</v>
      </c>
      <c r="J198" s="38" t="s">
        <v>8</v>
      </c>
    </row>
    <row r="199" spans="1:10" ht="15">
      <c r="A199" s="9">
        <v>17</v>
      </c>
      <c r="B199" s="9">
        <v>127</v>
      </c>
      <c r="C199" s="9">
        <v>632274</v>
      </c>
      <c r="D199" s="9" t="s">
        <v>115</v>
      </c>
      <c r="E199" s="9" t="s">
        <v>116</v>
      </c>
      <c r="F199" s="9"/>
      <c r="G199" s="15">
        <v>36978</v>
      </c>
      <c r="H199" s="9" t="s">
        <v>2</v>
      </c>
      <c r="I199" s="9" t="s">
        <v>603</v>
      </c>
      <c r="J199" s="38" t="s">
        <v>8</v>
      </c>
    </row>
    <row r="200" spans="1:10" ht="15">
      <c r="A200" s="9">
        <v>18</v>
      </c>
      <c r="B200" s="9">
        <v>835</v>
      </c>
      <c r="C200" s="9">
        <v>692762</v>
      </c>
      <c r="D200" s="9" t="s">
        <v>143</v>
      </c>
      <c r="E200" s="9" t="s">
        <v>129</v>
      </c>
      <c r="F200" s="9"/>
      <c r="G200" s="15">
        <v>37140</v>
      </c>
      <c r="H200" s="9" t="s">
        <v>20</v>
      </c>
      <c r="I200" s="9" t="s">
        <v>604</v>
      </c>
      <c r="J200" s="38" t="s">
        <v>8</v>
      </c>
    </row>
    <row r="201" spans="1:10" ht="15">
      <c r="A201" s="9">
        <v>19</v>
      </c>
      <c r="B201" s="9">
        <v>834</v>
      </c>
      <c r="C201" s="9">
        <v>690092</v>
      </c>
      <c r="D201" s="9" t="s">
        <v>40</v>
      </c>
      <c r="E201" s="9" t="s">
        <v>94</v>
      </c>
      <c r="F201" s="9"/>
      <c r="G201" s="15">
        <v>36982</v>
      </c>
      <c r="H201" s="9" t="s">
        <v>20</v>
      </c>
      <c r="I201" s="9" t="s">
        <v>605</v>
      </c>
      <c r="J201" s="38" t="s">
        <v>8</v>
      </c>
    </row>
    <row r="202" spans="1:10" ht="15">
      <c r="A202" s="9">
        <v>20</v>
      </c>
      <c r="B202" s="9">
        <v>225</v>
      </c>
      <c r="C202" s="9">
        <v>719384</v>
      </c>
      <c r="D202" s="9" t="s">
        <v>392</v>
      </c>
      <c r="E202" s="9" t="s">
        <v>393</v>
      </c>
      <c r="F202" s="9"/>
      <c r="G202" s="15">
        <v>37244</v>
      </c>
      <c r="H202" s="9" t="s">
        <v>3</v>
      </c>
      <c r="I202" s="9" t="s">
        <v>606</v>
      </c>
      <c r="J202" s="38" t="s">
        <v>8</v>
      </c>
    </row>
    <row r="203" spans="1:10" ht="15">
      <c r="A203" s="9">
        <v>21</v>
      </c>
      <c r="B203" s="9">
        <v>219</v>
      </c>
      <c r="C203" s="9">
        <v>665869</v>
      </c>
      <c r="D203" s="9" t="s">
        <v>390</v>
      </c>
      <c r="E203" s="9" t="s">
        <v>391</v>
      </c>
      <c r="F203" s="9" t="s">
        <v>5</v>
      </c>
      <c r="G203" s="15">
        <v>37110</v>
      </c>
      <c r="H203" s="9" t="s">
        <v>3</v>
      </c>
      <c r="I203" s="9" t="s">
        <v>607</v>
      </c>
      <c r="J203" s="38" t="s">
        <v>8</v>
      </c>
    </row>
    <row r="204" spans="1:10" ht="15">
      <c r="A204" s="9">
        <v>22</v>
      </c>
      <c r="B204" s="9">
        <v>174</v>
      </c>
      <c r="C204" s="9">
        <v>692170</v>
      </c>
      <c r="D204" s="9" t="s">
        <v>126</v>
      </c>
      <c r="E204" s="9" t="s">
        <v>127</v>
      </c>
      <c r="F204" s="9" t="s">
        <v>27</v>
      </c>
      <c r="G204" s="15">
        <v>36985</v>
      </c>
      <c r="H204" s="9" t="s">
        <v>1</v>
      </c>
      <c r="I204" s="9" t="s">
        <v>608</v>
      </c>
      <c r="J204" s="38" t="s">
        <v>8</v>
      </c>
    </row>
    <row r="205" spans="1:10" ht="15">
      <c r="A205" s="9">
        <v>23</v>
      </c>
      <c r="B205" s="9">
        <v>128</v>
      </c>
      <c r="C205" s="9">
        <v>707398</v>
      </c>
      <c r="D205" s="9" t="s">
        <v>117</v>
      </c>
      <c r="E205" s="9" t="s">
        <v>118</v>
      </c>
      <c r="F205" s="9"/>
      <c r="G205" s="15">
        <v>36978</v>
      </c>
      <c r="H205" s="9" t="s">
        <v>2</v>
      </c>
      <c r="I205" s="9" t="s">
        <v>609</v>
      </c>
      <c r="J205" s="38" t="s">
        <v>8</v>
      </c>
    </row>
    <row r="206" spans="1:10" ht="15">
      <c r="A206" s="9">
        <v>24</v>
      </c>
      <c r="B206" s="9">
        <v>173</v>
      </c>
      <c r="C206" s="9">
        <v>697006</v>
      </c>
      <c r="D206" s="9" t="s">
        <v>124</v>
      </c>
      <c r="E206" s="9" t="s">
        <v>125</v>
      </c>
      <c r="F206" s="9" t="s">
        <v>27</v>
      </c>
      <c r="G206" s="15">
        <v>37104</v>
      </c>
      <c r="H206" s="9" t="s">
        <v>1</v>
      </c>
      <c r="I206" s="9" t="s">
        <v>610</v>
      </c>
      <c r="J206" s="38" t="s">
        <v>8</v>
      </c>
    </row>
    <row r="207" spans="1:10" ht="15">
      <c r="A207" s="9"/>
      <c r="B207" s="9">
        <v>224</v>
      </c>
      <c r="C207" s="9">
        <v>719371</v>
      </c>
      <c r="D207" s="9" t="s">
        <v>389</v>
      </c>
      <c r="E207" s="9" t="s">
        <v>31</v>
      </c>
      <c r="F207" s="9"/>
      <c r="G207" s="15">
        <v>37237</v>
      </c>
      <c r="H207" s="9" t="s">
        <v>3</v>
      </c>
      <c r="I207" s="9"/>
      <c r="J207" s="38" t="s">
        <v>8</v>
      </c>
    </row>
    <row r="208" ht="15">
      <c r="G208" s="1"/>
    </row>
    <row r="209" spans="1:4" ht="15">
      <c r="A209" s="2" t="s">
        <v>110</v>
      </c>
      <c r="B209" s="2"/>
      <c r="C209" s="2"/>
      <c r="D209" s="2"/>
    </row>
    <row r="210" spans="1:4" ht="15">
      <c r="A210" s="16"/>
      <c r="B210" s="17" t="s">
        <v>205</v>
      </c>
      <c r="C210" s="18" t="s">
        <v>196</v>
      </c>
      <c r="D210" s="19" t="s">
        <v>186</v>
      </c>
    </row>
    <row r="211" spans="1:8" ht="15">
      <c r="A211" s="9">
        <v>1</v>
      </c>
      <c r="B211" s="21"/>
      <c r="C211" s="4">
        <v>0</v>
      </c>
      <c r="D211" s="5">
        <f>IF(C211&gt;0,IF(TRUNC('[1]Factoren'!$B$6/(C211+'[1]Factoren'!$D$6)-'[1]Factoren'!$C$6)&gt;0,TRUNC('[1]Factoren'!$B$6/(C211+'[1]Factoren'!$D$6)-'[1]Factoren'!$C$6),0),0)</f>
        <v>0</v>
      </c>
      <c r="F211" s="3"/>
      <c r="G211" s="32"/>
      <c r="H211" s="33"/>
    </row>
    <row r="212" spans="1:8" ht="15">
      <c r="A212" s="9">
        <v>2</v>
      </c>
      <c r="B212" s="3" t="s">
        <v>200</v>
      </c>
      <c r="C212" s="29">
        <v>44.74</v>
      </c>
      <c r="D212" s="30">
        <f>IF(C212&gt;0,IF(TRUNC('[2]Factoren'!$B$6/(C212+'[2]Factoren'!$D$6)-'[2]Factoren'!$C$6)&gt;0,TRUNC('[2]Factoren'!$B$6/(C212+'[2]Factoren'!$D$6)-'[2]Factoren'!$C$6),0),0)</f>
        <v>293</v>
      </c>
      <c r="F212" s="31"/>
      <c r="G212" s="32"/>
      <c r="H212" s="33"/>
    </row>
    <row r="213" spans="1:8" ht="15">
      <c r="A213" s="9">
        <v>3</v>
      </c>
      <c r="B213" s="28" t="s">
        <v>20</v>
      </c>
      <c r="C213" s="29">
        <v>40.78</v>
      </c>
      <c r="D213" s="30">
        <f>IF(C213&gt;0,IF(TRUNC('[2]Factoren'!$B$6/(C213+'[2]Factoren'!$D$6)-'[2]Factoren'!$C$6)&gt;0,TRUNC('[2]Factoren'!$B$6/(C213+'[2]Factoren'!$D$6)-'[2]Factoren'!$C$6),0),0)</f>
        <v>422</v>
      </c>
      <c r="F213" s="31"/>
      <c r="G213" s="32"/>
      <c r="H213" s="33"/>
    </row>
    <row r="214" spans="1:8" ht="15">
      <c r="A214" s="20">
        <v>4</v>
      </c>
      <c r="B214" s="28" t="s">
        <v>3</v>
      </c>
      <c r="C214" s="29">
        <v>41.52</v>
      </c>
      <c r="D214" s="30">
        <f>IF(C214&gt;0,IF(TRUNC('[2]Factoren'!$B$6/(C214+'[2]Factoren'!$D$6)-'[2]Factoren'!$C$6)&gt;0,TRUNC('[2]Factoren'!$B$6/(C214+'[2]Factoren'!$D$6)-'[2]Factoren'!$C$6),0),0)</f>
        <v>396</v>
      </c>
      <c r="F214" s="31"/>
      <c r="G214" s="32"/>
      <c r="H214" s="33"/>
    </row>
    <row r="215" spans="1:4" ht="15">
      <c r="A215" s="20">
        <v>5</v>
      </c>
      <c r="B215" s="28" t="s">
        <v>2</v>
      </c>
      <c r="C215" s="29">
        <v>41.78</v>
      </c>
      <c r="D215" s="30">
        <f>IF(C215&gt;0,IF(TRUNC('[2]Factoren'!$B$6/(C215+'[2]Factoren'!$D$6)-'[2]Factoren'!$C$6)&gt;0,TRUNC('[2]Factoren'!$B$6/(C215+'[2]Factoren'!$D$6)-'[2]Factoren'!$C$6),0),0)</f>
        <v>387</v>
      </c>
    </row>
    <row r="216" spans="1:4" ht="15">
      <c r="A216" s="20">
        <v>6</v>
      </c>
      <c r="B216" s="22"/>
      <c r="C216" s="4">
        <v>0</v>
      </c>
      <c r="D216" s="5">
        <f>IF(C216&gt;0,IF(TRUNC('[1]Factoren'!$B$6/(C216+'[1]Factoren'!$D$6)-'[1]Factoren'!$C$6)&gt;0,TRUNC('[1]Factoren'!$B$6/(C216+'[1]Factoren'!$D$6)-'[1]Factoren'!$C$6),0),0)</f>
        <v>0</v>
      </c>
    </row>
    <row r="217" spans="1:16" ht="15.75" thickBot="1">
      <c r="A217" s="25"/>
      <c r="B217" s="26"/>
      <c r="C217" s="26"/>
      <c r="D217" s="26"/>
      <c r="E217" s="26"/>
      <c r="F217" s="26"/>
      <c r="G217" s="26"/>
      <c r="H217" s="26"/>
      <c r="I217" s="26"/>
      <c r="J217" s="42"/>
      <c r="K217" s="26"/>
      <c r="L217" s="42"/>
      <c r="M217" s="26"/>
      <c r="N217" s="42"/>
      <c r="O217" s="26"/>
      <c r="P217" s="26"/>
    </row>
    <row r="218" spans="1:16" ht="15.75" thickTop="1">
      <c r="A218" s="2" t="s">
        <v>144</v>
      </c>
      <c r="B218" s="2"/>
      <c r="C218" s="2"/>
      <c r="J218" s="40"/>
      <c r="K218" s="2"/>
      <c r="L218" s="40"/>
      <c r="M218" s="2"/>
      <c r="N218" s="40"/>
      <c r="O218" s="2"/>
      <c r="P218" s="2" t="s">
        <v>190</v>
      </c>
    </row>
    <row r="219" spans="1:16" ht="15">
      <c r="A219" s="12" t="s">
        <v>113</v>
      </c>
      <c r="B219" s="13" t="s">
        <v>111</v>
      </c>
      <c r="C219" s="14"/>
      <c r="J219" s="43" t="s">
        <v>195</v>
      </c>
      <c r="K219" s="27" t="s">
        <v>188</v>
      </c>
      <c r="L219" s="43" t="s">
        <v>582</v>
      </c>
      <c r="M219" s="27" t="s">
        <v>188</v>
      </c>
      <c r="N219" s="43" t="s">
        <v>194</v>
      </c>
      <c r="O219" s="27" t="s">
        <v>188</v>
      </c>
      <c r="P219" s="27" t="s">
        <v>191</v>
      </c>
    </row>
    <row r="220" spans="1:17" ht="15">
      <c r="A220" s="9">
        <v>1</v>
      </c>
      <c r="B220" s="9">
        <v>204</v>
      </c>
      <c r="C220" s="9">
        <v>637621</v>
      </c>
      <c r="D220" s="9" t="s">
        <v>10</v>
      </c>
      <c r="E220" s="9" t="s">
        <v>177</v>
      </c>
      <c r="F220" s="9"/>
      <c r="G220" s="15">
        <v>36742</v>
      </c>
      <c r="H220" s="9" t="s">
        <v>3</v>
      </c>
      <c r="I220" s="9"/>
      <c r="J220" s="38" t="s">
        <v>495</v>
      </c>
      <c r="K220" s="9">
        <v>628</v>
      </c>
      <c r="L220" s="38" t="s">
        <v>496</v>
      </c>
      <c r="M220" s="9">
        <v>588</v>
      </c>
      <c r="N220" s="38" t="s">
        <v>497</v>
      </c>
      <c r="O220" s="9">
        <v>412</v>
      </c>
      <c r="P220" s="9">
        <f aca="true" t="shared" si="5" ref="P220:P250">SUM(K220+M220+O220)</f>
        <v>1628</v>
      </c>
      <c r="Q220" t="s">
        <v>564</v>
      </c>
    </row>
    <row r="221" spans="1:17" ht="15">
      <c r="A221" s="9">
        <v>2</v>
      </c>
      <c r="B221" s="9">
        <v>157</v>
      </c>
      <c r="C221" s="9">
        <v>588878</v>
      </c>
      <c r="D221" s="9" t="s">
        <v>165</v>
      </c>
      <c r="E221" s="9" t="s">
        <v>147</v>
      </c>
      <c r="F221" s="9"/>
      <c r="G221" s="15">
        <v>36531</v>
      </c>
      <c r="H221" s="9" t="s">
        <v>1</v>
      </c>
      <c r="I221" s="9"/>
      <c r="J221" s="38" t="s">
        <v>554</v>
      </c>
      <c r="K221" s="9">
        <v>578</v>
      </c>
      <c r="L221" s="38" t="s">
        <v>555</v>
      </c>
      <c r="M221" s="9">
        <v>532</v>
      </c>
      <c r="N221" s="38" t="s">
        <v>556</v>
      </c>
      <c r="O221" s="9">
        <v>489</v>
      </c>
      <c r="P221" s="9">
        <f t="shared" si="5"/>
        <v>1599</v>
      </c>
      <c r="Q221" t="s">
        <v>574</v>
      </c>
    </row>
    <row r="222" spans="1:17" ht="15">
      <c r="A222" s="9">
        <v>3</v>
      </c>
      <c r="B222" s="9">
        <v>155</v>
      </c>
      <c r="C222" s="9">
        <v>655496</v>
      </c>
      <c r="D222" s="9" t="s">
        <v>68</v>
      </c>
      <c r="E222" s="9" t="s">
        <v>163</v>
      </c>
      <c r="F222" s="9"/>
      <c r="G222" s="15">
        <v>36719</v>
      </c>
      <c r="H222" s="9" t="s">
        <v>1</v>
      </c>
      <c r="I222" s="9"/>
      <c r="J222" s="38" t="s">
        <v>528</v>
      </c>
      <c r="K222" s="9">
        <v>603</v>
      </c>
      <c r="L222" s="38" t="s">
        <v>529</v>
      </c>
      <c r="M222" s="9">
        <v>478</v>
      </c>
      <c r="N222" s="38" t="s">
        <v>530</v>
      </c>
      <c r="O222" s="9">
        <v>398</v>
      </c>
      <c r="P222" s="9">
        <f t="shared" si="5"/>
        <v>1479</v>
      </c>
      <c r="Q222" t="s">
        <v>578</v>
      </c>
    </row>
    <row r="223" spans="1:17" ht="15">
      <c r="A223" s="9">
        <v>4</v>
      </c>
      <c r="B223" s="9">
        <v>199</v>
      </c>
      <c r="C223" s="9">
        <v>639967</v>
      </c>
      <c r="D223" s="9" t="s">
        <v>185</v>
      </c>
      <c r="E223" s="9" t="s">
        <v>98</v>
      </c>
      <c r="F223" s="9"/>
      <c r="G223" s="15">
        <v>36579</v>
      </c>
      <c r="H223" s="9" t="s">
        <v>3</v>
      </c>
      <c r="I223" s="9"/>
      <c r="J223" s="38" t="s">
        <v>505</v>
      </c>
      <c r="K223" s="9">
        <v>557</v>
      </c>
      <c r="L223" s="38" t="s">
        <v>506</v>
      </c>
      <c r="M223" s="9">
        <v>474</v>
      </c>
      <c r="N223" s="38" t="s">
        <v>507</v>
      </c>
      <c r="O223" s="9">
        <v>400</v>
      </c>
      <c r="P223" s="9">
        <f t="shared" si="5"/>
        <v>1431</v>
      </c>
      <c r="Q223" t="s">
        <v>565</v>
      </c>
    </row>
    <row r="224" spans="1:17" ht="15">
      <c r="A224" s="9">
        <v>5</v>
      </c>
      <c r="B224" s="9">
        <v>838</v>
      </c>
      <c r="C224" s="9">
        <v>692765</v>
      </c>
      <c r="D224" s="9" t="s">
        <v>168</v>
      </c>
      <c r="E224" s="9" t="s">
        <v>169</v>
      </c>
      <c r="F224" s="9"/>
      <c r="G224" s="15">
        <v>36891</v>
      </c>
      <c r="H224" s="9" t="s">
        <v>20</v>
      </c>
      <c r="I224" s="9"/>
      <c r="J224" s="38" t="s">
        <v>510</v>
      </c>
      <c r="K224" s="9">
        <v>550</v>
      </c>
      <c r="L224" s="38" t="s">
        <v>511</v>
      </c>
      <c r="M224" s="9">
        <v>450</v>
      </c>
      <c r="N224" s="38" t="s">
        <v>512</v>
      </c>
      <c r="O224" s="9">
        <v>327</v>
      </c>
      <c r="P224" s="9">
        <f t="shared" si="5"/>
        <v>1327</v>
      </c>
      <c r="Q224" t="s">
        <v>563</v>
      </c>
    </row>
    <row r="225" spans="1:17" ht="15">
      <c r="A225" s="9">
        <v>6</v>
      </c>
      <c r="B225" s="9">
        <v>158</v>
      </c>
      <c r="C225" s="9">
        <v>665623</v>
      </c>
      <c r="D225" s="9" t="s">
        <v>161</v>
      </c>
      <c r="E225" s="9" t="s">
        <v>162</v>
      </c>
      <c r="F225" s="9"/>
      <c r="G225" s="15">
        <v>36790</v>
      </c>
      <c r="H225" s="9" t="s">
        <v>1</v>
      </c>
      <c r="I225" s="9"/>
      <c r="J225" s="38" t="s">
        <v>551</v>
      </c>
      <c r="K225" s="9">
        <v>478</v>
      </c>
      <c r="L225" s="38" t="s">
        <v>552</v>
      </c>
      <c r="M225" s="9">
        <v>420</v>
      </c>
      <c r="N225" s="38" t="s">
        <v>553</v>
      </c>
      <c r="O225" s="9">
        <v>422</v>
      </c>
      <c r="P225" s="9">
        <f t="shared" si="5"/>
        <v>1320</v>
      </c>
      <c r="Q225" t="s">
        <v>580</v>
      </c>
    </row>
    <row r="226" spans="1:17" ht="15">
      <c r="A226" s="9">
        <v>7</v>
      </c>
      <c r="B226" s="9">
        <v>208</v>
      </c>
      <c r="C226" s="9">
        <v>699560</v>
      </c>
      <c r="D226" s="9" t="s">
        <v>152</v>
      </c>
      <c r="E226" s="9" t="s">
        <v>153</v>
      </c>
      <c r="F226" s="9"/>
      <c r="G226" s="15">
        <v>36884</v>
      </c>
      <c r="H226" s="9" t="s">
        <v>3</v>
      </c>
      <c r="I226" s="9"/>
      <c r="J226" s="38" t="s">
        <v>524</v>
      </c>
      <c r="K226" s="9">
        <v>517</v>
      </c>
      <c r="L226" s="38" t="s">
        <v>525</v>
      </c>
      <c r="M226" s="9">
        <v>440</v>
      </c>
      <c r="N226" s="38" t="s">
        <v>516</v>
      </c>
      <c r="O226" s="9">
        <v>316</v>
      </c>
      <c r="P226" s="9">
        <f t="shared" si="5"/>
        <v>1273</v>
      </c>
      <c r="Q226" t="s">
        <v>570</v>
      </c>
    </row>
    <row r="227" spans="1:17" ht="15">
      <c r="A227" s="9">
        <v>8</v>
      </c>
      <c r="B227" s="9">
        <v>136</v>
      </c>
      <c r="C227" s="9">
        <v>643940</v>
      </c>
      <c r="D227" s="9" t="s">
        <v>146</v>
      </c>
      <c r="E227" s="9" t="s">
        <v>147</v>
      </c>
      <c r="F227" s="9"/>
      <c r="G227" s="15">
        <v>36598</v>
      </c>
      <c r="H227" s="9" t="s">
        <v>2</v>
      </c>
      <c r="I227" s="9"/>
      <c r="J227" s="38" t="s">
        <v>524</v>
      </c>
      <c r="K227" s="9">
        <v>517</v>
      </c>
      <c r="L227" s="38" t="s">
        <v>329</v>
      </c>
      <c r="M227" s="9">
        <v>380</v>
      </c>
      <c r="N227" s="38" t="s">
        <v>527</v>
      </c>
      <c r="O227" s="9">
        <v>373</v>
      </c>
      <c r="P227" s="9">
        <f t="shared" si="5"/>
        <v>1270</v>
      </c>
      <c r="Q227" t="s">
        <v>566</v>
      </c>
    </row>
    <row r="228" spans="1:17" ht="15">
      <c r="A228" s="9">
        <v>9</v>
      </c>
      <c r="B228" s="9">
        <v>190</v>
      </c>
      <c r="C228" s="9">
        <v>649137</v>
      </c>
      <c r="D228" s="9" t="s">
        <v>170</v>
      </c>
      <c r="E228" s="9" t="s">
        <v>171</v>
      </c>
      <c r="F228" s="9"/>
      <c r="G228" s="15">
        <v>36701</v>
      </c>
      <c r="H228" s="9" t="s">
        <v>112</v>
      </c>
      <c r="I228" s="9"/>
      <c r="J228" s="38" t="s">
        <v>542</v>
      </c>
      <c r="K228" s="9">
        <v>438</v>
      </c>
      <c r="L228" s="38" t="s">
        <v>543</v>
      </c>
      <c r="M228" s="9">
        <v>376</v>
      </c>
      <c r="N228" s="38" t="s">
        <v>544</v>
      </c>
      <c r="O228" s="9">
        <v>445</v>
      </c>
      <c r="P228" s="9">
        <f t="shared" si="5"/>
        <v>1259</v>
      </c>
      <c r="Q228" t="s">
        <v>576</v>
      </c>
    </row>
    <row r="229" spans="1:17" ht="15">
      <c r="A229" s="9">
        <v>10</v>
      </c>
      <c r="B229" s="9">
        <v>132</v>
      </c>
      <c r="C229" s="9">
        <v>604175</v>
      </c>
      <c r="D229" s="9" t="s">
        <v>61</v>
      </c>
      <c r="E229" s="9" t="s">
        <v>154</v>
      </c>
      <c r="F229" s="9"/>
      <c r="G229" s="15">
        <v>36796</v>
      </c>
      <c r="H229" s="9" t="s">
        <v>2</v>
      </c>
      <c r="I229" s="9"/>
      <c r="J229" s="38" t="s">
        <v>533</v>
      </c>
      <c r="K229" s="9">
        <v>409</v>
      </c>
      <c r="L229" s="38" t="s">
        <v>534</v>
      </c>
      <c r="M229" s="9">
        <v>366</v>
      </c>
      <c r="N229" s="38" t="s">
        <v>535</v>
      </c>
      <c r="O229" s="9">
        <v>464</v>
      </c>
      <c r="P229" s="9">
        <f t="shared" si="5"/>
        <v>1239</v>
      </c>
      <c r="Q229" t="s">
        <v>567</v>
      </c>
    </row>
    <row r="230" spans="1:17" ht="15">
      <c r="A230" s="9">
        <v>11</v>
      </c>
      <c r="B230" s="9">
        <v>191</v>
      </c>
      <c r="C230" s="9">
        <v>649139</v>
      </c>
      <c r="D230" s="9" t="s">
        <v>170</v>
      </c>
      <c r="E230" s="9" t="s">
        <v>172</v>
      </c>
      <c r="F230" s="9"/>
      <c r="G230" s="15">
        <v>36701</v>
      </c>
      <c r="H230" s="9" t="s">
        <v>112</v>
      </c>
      <c r="I230" s="9"/>
      <c r="J230" s="38" t="s">
        <v>549</v>
      </c>
      <c r="K230" s="9">
        <v>442</v>
      </c>
      <c r="L230" s="38" t="s">
        <v>326</v>
      </c>
      <c r="M230" s="9">
        <v>368</v>
      </c>
      <c r="N230" s="38" t="s">
        <v>550</v>
      </c>
      <c r="O230" s="9">
        <v>406</v>
      </c>
      <c r="P230" s="9">
        <f t="shared" si="5"/>
        <v>1216</v>
      </c>
      <c r="Q230" t="s">
        <v>577</v>
      </c>
    </row>
    <row r="231" spans="1:17" ht="15">
      <c r="A231" s="9">
        <v>12</v>
      </c>
      <c r="B231" s="9">
        <v>840</v>
      </c>
      <c r="C231" s="9">
        <v>720433</v>
      </c>
      <c r="D231" s="9" t="s">
        <v>459</v>
      </c>
      <c r="E231" s="9" t="s">
        <v>460</v>
      </c>
      <c r="F231" s="9"/>
      <c r="G231" s="15">
        <v>36888</v>
      </c>
      <c r="H231" s="9" t="s">
        <v>20</v>
      </c>
      <c r="I231" s="9"/>
      <c r="J231" s="38" t="s">
        <v>428</v>
      </c>
      <c r="K231" s="9">
        <v>486</v>
      </c>
      <c r="L231" s="38" t="s">
        <v>515</v>
      </c>
      <c r="M231" s="9">
        <v>378</v>
      </c>
      <c r="N231" s="38" t="s">
        <v>516</v>
      </c>
      <c r="O231" s="9">
        <v>316</v>
      </c>
      <c r="P231" s="9">
        <f t="shared" si="5"/>
        <v>1180</v>
      </c>
      <c r="Q231" t="s">
        <v>569</v>
      </c>
    </row>
    <row r="232" spans="1:17" ht="15">
      <c r="A232" s="9">
        <v>13</v>
      </c>
      <c r="B232" s="9">
        <v>207</v>
      </c>
      <c r="C232" s="9">
        <v>714166</v>
      </c>
      <c r="D232" s="9" t="s">
        <v>151</v>
      </c>
      <c r="E232" s="9" t="s">
        <v>100</v>
      </c>
      <c r="F232" s="9"/>
      <c r="G232" s="15">
        <v>36852</v>
      </c>
      <c r="H232" s="9" t="s">
        <v>3</v>
      </c>
      <c r="I232" s="9"/>
      <c r="J232" s="38" t="s">
        <v>465</v>
      </c>
      <c r="K232" s="9">
        <v>442</v>
      </c>
      <c r="L232" s="38" t="s">
        <v>498</v>
      </c>
      <c r="M232" s="9">
        <v>356</v>
      </c>
      <c r="N232" s="38" t="s">
        <v>519</v>
      </c>
      <c r="O232" s="9">
        <v>372</v>
      </c>
      <c r="P232" s="9">
        <f t="shared" si="5"/>
        <v>1170</v>
      </c>
      <c r="Q232" t="s">
        <v>571</v>
      </c>
    </row>
    <row r="233" spans="1:17" ht="15">
      <c r="A233" s="9">
        <v>14</v>
      </c>
      <c r="B233" s="9">
        <v>192</v>
      </c>
      <c r="C233" s="9">
        <v>649138</v>
      </c>
      <c r="D233" s="9" t="s">
        <v>170</v>
      </c>
      <c r="E233" s="9" t="s">
        <v>174</v>
      </c>
      <c r="F233" s="9"/>
      <c r="G233" s="15">
        <v>36701</v>
      </c>
      <c r="H233" s="9" t="s">
        <v>112</v>
      </c>
      <c r="I233" s="9"/>
      <c r="J233" s="38" t="s">
        <v>547</v>
      </c>
      <c r="K233" s="9">
        <v>422</v>
      </c>
      <c r="L233" s="38" t="s">
        <v>334</v>
      </c>
      <c r="M233" s="9">
        <v>348</v>
      </c>
      <c r="N233" s="38" t="s">
        <v>548</v>
      </c>
      <c r="O233" s="9">
        <v>395</v>
      </c>
      <c r="P233" s="9">
        <f t="shared" si="5"/>
        <v>1165</v>
      </c>
      <c r="Q233" t="s">
        <v>579</v>
      </c>
    </row>
    <row r="234" spans="1:16" ht="15">
      <c r="A234" s="9">
        <v>15</v>
      </c>
      <c r="B234" s="9">
        <v>197</v>
      </c>
      <c r="C234" s="9">
        <v>719375</v>
      </c>
      <c r="D234" s="9" t="s">
        <v>181</v>
      </c>
      <c r="E234" s="9" t="s">
        <v>182</v>
      </c>
      <c r="F234" s="9"/>
      <c r="G234" s="15">
        <v>36563</v>
      </c>
      <c r="H234" s="9" t="s">
        <v>3</v>
      </c>
      <c r="I234" s="9"/>
      <c r="J234" s="38" t="s">
        <v>500</v>
      </c>
      <c r="K234" s="9">
        <v>527</v>
      </c>
      <c r="L234" s="38" t="s">
        <v>353</v>
      </c>
      <c r="M234" s="9">
        <v>332</v>
      </c>
      <c r="N234" s="38" t="s">
        <v>501</v>
      </c>
      <c r="O234" s="9">
        <v>294</v>
      </c>
      <c r="P234" s="9">
        <f t="shared" si="5"/>
        <v>1153</v>
      </c>
    </row>
    <row r="235" spans="1:16" ht="15">
      <c r="A235" s="9">
        <v>16</v>
      </c>
      <c r="B235" s="9">
        <v>203</v>
      </c>
      <c r="C235" s="9">
        <v>686335</v>
      </c>
      <c r="D235" s="9" t="s">
        <v>175</v>
      </c>
      <c r="E235" s="9" t="s">
        <v>176</v>
      </c>
      <c r="F235" s="9"/>
      <c r="G235" s="15">
        <v>36737</v>
      </c>
      <c r="H235" s="9" t="s">
        <v>3</v>
      </c>
      <c r="I235" s="9"/>
      <c r="J235" s="38" t="s">
        <v>465</v>
      </c>
      <c r="K235" s="9">
        <v>416</v>
      </c>
      <c r="L235" s="38" t="s">
        <v>498</v>
      </c>
      <c r="M235" s="9">
        <v>356</v>
      </c>
      <c r="N235" s="38" t="s">
        <v>499</v>
      </c>
      <c r="O235" s="9">
        <v>380</v>
      </c>
      <c r="P235" s="9">
        <f t="shared" si="5"/>
        <v>1152</v>
      </c>
    </row>
    <row r="236" spans="1:17" ht="15">
      <c r="A236" s="9">
        <v>17</v>
      </c>
      <c r="B236" s="9">
        <v>133</v>
      </c>
      <c r="C236" s="9">
        <v>670385</v>
      </c>
      <c r="D236" s="9" t="s">
        <v>150</v>
      </c>
      <c r="E236" s="9" t="s">
        <v>31</v>
      </c>
      <c r="F236" s="9"/>
      <c r="G236" s="15">
        <v>36846</v>
      </c>
      <c r="H236" s="9" t="s">
        <v>2</v>
      </c>
      <c r="I236" s="9"/>
      <c r="J236" s="38" t="s">
        <v>531</v>
      </c>
      <c r="K236" s="9">
        <v>430</v>
      </c>
      <c r="L236" s="38" t="s">
        <v>334</v>
      </c>
      <c r="M236" s="9">
        <v>348</v>
      </c>
      <c r="N236" s="38" t="s">
        <v>532</v>
      </c>
      <c r="O236" s="9">
        <v>353</v>
      </c>
      <c r="P236" s="9">
        <f t="shared" si="5"/>
        <v>1131</v>
      </c>
      <c r="Q236" t="s">
        <v>568</v>
      </c>
    </row>
    <row r="237" spans="1:17" ht="15">
      <c r="A237" s="9">
        <v>18</v>
      </c>
      <c r="B237" s="9">
        <v>161</v>
      </c>
      <c r="C237" s="9">
        <v>670947</v>
      </c>
      <c r="D237" s="9" t="s">
        <v>159</v>
      </c>
      <c r="E237" s="9" t="s">
        <v>160</v>
      </c>
      <c r="F237" s="9"/>
      <c r="G237" s="15">
        <v>36767</v>
      </c>
      <c r="H237" s="9" t="s">
        <v>1</v>
      </c>
      <c r="I237" s="9"/>
      <c r="J237" s="38" t="s">
        <v>545</v>
      </c>
      <c r="K237" s="9">
        <v>341</v>
      </c>
      <c r="L237" s="38" t="s">
        <v>546</v>
      </c>
      <c r="M237" s="9">
        <v>352</v>
      </c>
      <c r="N237" s="38" t="s">
        <v>616</v>
      </c>
      <c r="O237" s="9">
        <v>432</v>
      </c>
      <c r="P237" s="9">
        <f t="shared" si="5"/>
        <v>1125</v>
      </c>
      <c r="Q237" t="s">
        <v>581</v>
      </c>
    </row>
    <row r="238" spans="1:17" ht="15">
      <c r="A238" s="9">
        <v>19</v>
      </c>
      <c r="B238" s="9">
        <v>135</v>
      </c>
      <c r="C238" s="9">
        <v>721627</v>
      </c>
      <c r="D238" s="9" t="s">
        <v>22</v>
      </c>
      <c r="E238" s="9" t="s">
        <v>145</v>
      </c>
      <c r="F238" s="9"/>
      <c r="G238" s="15">
        <v>36667</v>
      </c>
      <c r="H238" s="9" t="s">
        <v>2</v>
      </c>
      <c r="I238" s="9"/>
      <c r="J238" s="38" t="s">
        <v>536</v>
      </c>
      <c r="K238" s="9">
        <v>466</v>
      </c>
      <c r="L238" s="38" t="s">
        <v>537</v>
      </c>
      <c r="M238" s="9">
        <v>342</v>
      </c>
      <c r="N238" s="38" t="s">
        <v>538</v>
      </c>
      <c r="O238" s="9">
        <v>314</v>
      </c>
      <c r="P238" s="9">
        <f t="shared" si="5"/>
        <v>1122</v>
      </c>
      <c r="Q238" t="s">
        <v>575</v>
      </c>
    </row>
    <row r="239" spans="1:17" ht="15">
      <c r="A239" s="9">
        <v>20</v>
      </c>
      <c r="B239" s="9">
        <v>836</v>
      </c>
      <c r="C239" s="9">
        <v>662413</v>
      </c>
      <c r="D239" s="9" t="s">
        <v>74</v>
      </c>
      <c r="E239" s="9" t="s">
        <v>173</v>
      </c>
      <c r="F239" s="9"/>
      <c r="G239" s="15">
        <v>36688</v>
      </c>
      <c r="H239" s="9" t="s">
        <v>20</v>
      </c>
      <c r="I239" s="9"/>
      <c r="J239" s="38" t="s">
        <v>522</v>
      </c>
      <c r="K239" s="9">
        <v>397</v>
      </c>
      <c r="L239" s="38" t="s">
        <v>329</v>
      </c>
      <c r="M239" s="9">
        <v>380</v>
      </c>
      <c r="N239" s="38" t="s">
        <v>523</v>
      </c>
      <c r="O239" s="9">
        <v>336</v>
      </c>
      <c r="P239" s="9">
        <f t="shared" si="5"/>
        <v>1113</v>
      </c>
      <c r="Q239" t="s">
        <v>572</v>
      </c>
    </row>
    <row r="240" spans="1:16" ht="15">
      <c r="A240" s="9">
        <v>21</v>
      </c>
      <c r="B240" s="9">
        <v>202</v>
      </c>
      <c r="C240" s="9">
        <v>697852</v>
      </c>
      <c r="D240" s="9" t="s">
        <v>455</v>
      </c>
      <c r="E240" s="9" t="s">
        <v>456</v>
      </c>
      <c r="F240" s="9"/>
      <c r="G240" s="15">
        <v>36710</v>
      </c>
      <c r="H240" s="9" t="s">
        <v>3</v>
      </c>
      <c r="I240" s="9"/>
      <c r="J240" s="38" t="s">
        <v>465</v>
      </c>
      <c r="K240" s="9">
        <v>416</v>
      </c>
      <c r="L240" s="38" t="s">
        <v>466</v>
      </c>
      <c r="M240" s="9">
        <v>340</v>
      </c>
      <c r="N240" s="38" t="s">
        <v>467</v>
      </c>
      <c r="O240" s="9">
        <v>320</v>
      </c>
      <c r="P240" s="9">
        <f t="shared" si="5"/>
        <v>1076</v>
      </c>
    </row>
    <row r="241" spans="1:16" ht="15">
      <c r="A241" s="9">
        <v>22</v>
      </c>
      <c r="B241" s="9">
        <v>200</v>
      </c>
      <c r="C241" s="9">
        <v>0</v>
      </c>
      <c r="D241" s="9" t="s">
        <v>457</v>
      </c>
      <c r="E241" s="9" t="s">
        <v>458</v>
      </c>
      <c r="F241" s="9" t="s">
        <v>28</v>
      </c>
      <c r="G241" s="15">
        <v>36623</v>
      </c>
      <c r="H241" s="9" t="s">
        <v>3</v>
      </c>
      <c r="I241" s="9"/>
      <c r="J241" s="38" t="s">
        <v>502</v>
      </c>
      <c r="K241" s="9">
        <v>436</v>
      </c>
      <c r="L241" s="38" t="s">
        <v>503</v>
      </c>
      <c r="M241" s="9">
        <v>338</v>
      </c>
      <c r="N241" s="38" t="s">
        <v>504</v>
      </c>
      <c r="O241" s="9">
        <v>287</v>
      </c>
      <c r="P241" s="9">
        <f t="shared" si="5"/>
        <v>1061</v>
      </c>
    </row>
    <row r="242" spans="1:16" ht="15">
      <c r="A242" s="9">
        <v>23</v>
      </c>
      <c r="B242" s="9">
        <v>153</v>
      </c>
      <c r="C242" s="9">
        <v>588901</v>
      </c>
      <c r="D242" s="9" t="s">
        <v>15</v>
      </c>
      <c r="E242" s="9" t="s">
        <v>155</v>
      </c>
      <c r="F242" s="9"/>
      <c r="G242" s="15">
        <v>36574</v>
      </c>
      <c r="H242" s="9" t="s">
        <v>1</v>
      </c>
      <c r="I242" s="9"/>
      <c r="J242" s="38" t="s">
        <v>333</v>
      </c>
      <c r="K242" s="9">
        <v>375</v>
      </c>
      <c r="L242" s="38" t="s">
        <v>466</v>
      </c>
      <c r="M242" s="9">
        <v>340</v>
      </c>
      <c r="N242" s="38" t="s">
        <v>526</v>
      </c>
      <c r="O242" s="9">
        <v>343</v>
      </c>
      <c r="P242" s="9">
        <f t="shared" si="5"/>
        <v>1058</v>
      </c>
    </row>
    <row r="243" spans="1:16" ht="15">
      <c r="A243" s="9">
        <v>24</v>
      </c>
      <c r="B243" s="9">
        <v>160</v>
      </c>
      <c r="C243" s="9">
        <v>583797</v>
      </c>
      <c r="D243" s="9" t="s">
        <v>156</v>
      </c>
      <c r="E243" s="9" t="s">
        <v>157</v>
      </c>
      <c r="F243" s="9"/>
      <c r="G243" s="15">
        <v>36690</v>
      </c>
      <c r="H243" s="9" t="s">
        <v>1</v>
      </c>
      <c r="I243" s="9"/>
      <c r="J243" s="38" t="s">
        <v>557</v>
      </c>
      <c r="K243" s="9">
        <v>391</v>
      </c>
      <c r="L243" s="38" t="s">
        <v>360</v>
      </c>
      <c r="M243" s="9">
        <v>282</v>
      </c>
      <c r="N243" s="38" t="s">
        <v>558</v>
      </c>
      <c r="O243" s="9">
        <v>362</v>
      </c>
      <c r="P243" s="9">
        <f t="shared" si="5"/>
        <v>1035</v>
      </c>
    </row>
    <row r="244" spans="1:16" ht="15">
      <c r="A244" s="9">
        <v>25</v>
      </c>
      <c r="B244" s="9">
        <v>134</v>
      </c>
      <c r="C244" s="9">
        <v>639889</v>
      </c>
      <c r="D244" s="9" t="s">
        <v>463</v>
      </c>
      <c r="E244" s="9" t="s">
        <v>464</v>
      </c>
      <c r="F244" s="9"/>
      <c r="G244" s="15">
        <v>36773</v>
      </c>
      <c r="H244" s="9" t="s">
        <v>2</v>
      </c>
      <c r="I244" s="9"/>
      <c r="J244" s="38" t="s">
        <v>539</v>
      </c>
      <c r="K244" s="9">
        <v>345</v>
      </c>
      <c r="L244" s="38" t="s">
        <v>376</v>
      </c>
      <c r="M244" s="9">
        <v>318</v>
      </c>
      <c r="N244" s="38" t="s">
        <v>443</v>
      </c>
      <c r="O244" s="9">
        <v>354</v>
      </c>
      <c r="P244" s="9">
        <f t="shared" si="5"/>
        <v>1017</v>
      </c>
    </row>
    <row r="245" spans="1:17" ht="15">
      <c r="A245" s="9">
        <v>26</v>
      </c>
      <c r="B245" s="9">
        <v>837</v>
      </c>
      <c r="C245" s="9">
        <v>640370</v>
      </c>
      <c r="D245" s="9" t="s">
        <v>63</v>
      </c>
      <c r="E245" s="9" t="s">
        <v>160</v>
      </c>
      <c r="F245" s="9"/>
      <c r="G245" s="15">
        <v>36661</v>
      </c>
      <c r="H245" s="9" t="s">
        <v>20</v>
      </c>
      <c r="I245" s="9"/>
      <c r="J245" s="38" t="s">
        <v>513</v>
      </c>
      <c r="K245" s="9">
        <v>301</v>
      </c>
      <c r="L245" s="38" t="s">
        <v>360</v>
      </c>
      <c r="M245" s="9">
        <v>282</v>
      </c>
      <c r="N245" s="38" t="s">
        <v>514</v>
      </c>
      <c r="O245" s="9">
        <v>424</v>
      </c>
      <c r="P245" s="9">
        <f t="shared" si="5"/>
        <v>1007</v>
      </c>
      <c r="Q245" t="s">
        <v>573</v>
      </c>
    </row>
    <row r="246" spans="1:16" ht="15">
      <c r="A246" s="9">
        <v>27</v>
      </c>
      <c r="B246" s="9">
        <v>201</v>
      </c>
      <c r="C246" s="9">
        <v>665862</v>
      </c>
      <c r="D246" s="9" t="s">
        <v>179</v>
      </c>
      <c r="E246" s="9" t="s">
        <v>180</v>
      </c>
      <c r="F246" s="9" t="s">
        <v>5</v>
      </c>
      <c r="G246" s="15">
        <v>36638</v>
      </c>
      <c r="H246" s="9" t="s">
        <v>3</v>
      </c>
      <c r="I246" s="9"/>
      <c r="J246" s="38" t="s">
        <v>493</v>
      </c>
      <c r="K246" s="9">
        <v>412</v>
      </c>
      <c r="L246" s="38" t="s">
        <v>273</v>
      </c>
      <c r="M246" s="9">
        <v>296</v>
      </c>
      <c r="N246" s="38" t="s">
        <v>494</v>
      </c>
      <c r="O246" s="9">
        <v>284</v>
      </c>
      <c r="P246" s="9">
        <f t="shared" si="5"/>
        <v>992</v>
      </c>
    </row>
    <row r="247" spans="1:16" ht="15">
      <c r="A247" s="9">
        <v>28</v>
      </c>
      <c r="B247" s="9">
        <v>205</v>
      </c>
      <c r="C247" s="9">
        <v>729221</v>
      </c>
      <c r="D247" s="9" t="s">
        <v>178</v>
      </c>
      <c r="E247" s="9" t="s">
        <v>75</v>
      </c>
      <c r="F247" s="9" t="s">
        <v>28</v>
      </c>
      <c r="G247" s="15">
        <v>36751</v>
      </c>
      <c r="H247" s="9" t="s">
        <v>3</v>
      </c>
      <c r="I247" s="9"/>
      <c r="J247" s="38" t="s">
        <v>508</v>
      </c>
      <c r="K247" s="9">
        <v>306</v>
      </c>
      <c r="L247" s="38" t="s">
        <v>373</v>
      </c>
      <c r="M247" s="9">
        <v>304</v>
      </c>
      <c r="N247" s="38" t="s">
        <v>509</v>
      </c>
      <c r="O247" s="9">
        <v>327</v>
      </c>
      <c r="P247" s="9">
        <f t="shared" si="5"/>
        <v>937</v>
      </c>
    </row>
    <row r="248" spans="1:16" ht="15">
      <c r="A248" s="9">
        <v>29</v>
      </c>
      <c r="B248" s="9">
        <v>206</v>
      </c>
      <c r="C248" s="9">
        <v>695378</v>
      </c>
      <c r="D248" s="9" t="s">
        <v>166</v>
      </c>
      <c r="E248" s="9" t="s">
        <v>167</v>
      </c>
      <c r="F248" s="9"/>
      <c r="G248" s="15">
        <v>36785</v>
      </c>
      <c r="H248" s="9" t="s">
        <v>3</v>
      </c>
      <c r="I248" s="9"/>
      <c r="J248" s="38" t="s">
        <v>508</v>
      </c>
      <c r="K248" s="9">
        <v>306</v>
      </c>
      <c r="L248" s="38" t="s">
        <v>520</v>
      </c>
      <c r="M248" s="9">
        <v>314</v>
      </c>
      <c r="N248" s="38" t="s">
        <v>521</v>
      </c>
      <c r="O248" s="9">
        <v>303</v>
      </c>
      <c r="P248" s="9">
        <f t="shared" si="5"/>
        <v>923</v>
      </c>
    </row>
    <row r="249" spans="1:16" ht="15">
      <c r="A249" s="9">
        <v>30</v>
      </c>
      <c r="B249" s="9">
        <v>839</v>
      </c>
      <c r="C249" s="9">
        <v>679110</v>
      </c>
      <c r="D249" s="9" t="s">
        <v>461</v>
      </c>
      <c r="E249" s="9" t="s">
        <v>462</v>
      </c>
      <c r="F249" s="9"/>
      <c r="G249" s="15">
        <v>36726</v>
      </c>
      <c r="H249" s="9" t="s">
        <v>20</v>
      </c>
      <c r="I249" s="9"/>
      <c r="J249" s="38" t="s">
        <v>425</v>
      </c>
      <c r="K249" s="9">
        <v>313</v>
      </c>
      <c r="L249" s="38" t="s">
        <v>517</v>
      </c>
      <c r="M249" s="9">
        <v>220</v>
      </c>
      <c r="N249" s="38" t="s">
        <v>518</v>
      </c>
      <c r="O249" s="9">
        <v>342</v>
      </c>
      <c r="P249" s="9">
        <f t="shared" si="5"/>
        <v>875</v>
      </c>
    </row>
    <row r="250" spans="1:16" ht="15">
      <c r="A250" s="9">
        <v>31</v>
      </c>
      <c r="B250" s="9">
        <v>156</v>
      </c>
      <c r="C250" s="9">
        <v>720909</v>
      </c>
      <c r="D250" s="9" t="s">
        <v>26</v>
      </c>
      <c r="E250" s="9" t="s">
        <v>164</v>
      </c>
      <c r="F250" s="9"/>
      <c r="G250" s="15">
        <v>36773</v>
      </c>
      <c r="H250" s="9" t="s">
        <v>1</v>
      </c>
      <c r="I250" s="9"/>
      <c r="J250" s="38" t="s">
        <v>540</v>
      </c>
      <c r="K250" s="9">
        <v>310</v>
      </c>
      <c r="L250" s="38" t="s">
        <v>285</v>
      </c>
      <c r="M250" s="9">
        <v>232</v>
      </c>
      <c r="N250" s="38" t="s">
        <v>541</v>
      </c>
      <c r="O250" s="9">
        <v>330</v>
      </c>
      <c r="P250" s="9">
        <f t="shared" si="5"/>
        <v>872</v>
      </c>
    </row>
    <row r="251" spans="1:16" ht="15">
      <c r="A251" s="9"/>
      <c r="B251" s="9">
        <v>198</v>
      </c>
      <c r="C251" s="9">
        <v>708712</v>
      </c>
      <c r="D251" s="9" t="s">
        <v>183</v>
      </c>
      <c r="E251" s="9" t="s">
        <v>184</v>
      </c>
      <c r="F251" s="9"/>
      <c r="G251" s="15">
        <v>36578</v>
      </c>
      <c r="H251" s="9" t="s">
        <v>3</v>
      </c>
      <c r="I251" s="9"/>
      <c r="J251" s="38"/>
      <c r="K251" s="9"/>
      <c r="L251" s="38"/>
      <c r="M251" s="9"/>
      <c r="N251" s="38"/>
      <c r="O251" s="9"/>
      <c r="P251" s="9" t="s">
        <v>59</v>
      </c>
    </row>
    <row r="252" spans="1:16" ht="15">
      <c r="A252" s="9"/>
      <c r="B252" s="9">
        <v>154</v>
      </c>
      <c r="C252" s="9">
        <v>625160</v>
      </c>
      <c r="D252" s="9" t="s">
        <v>148</v>
      </c>
      <c r="E252" s="9" t="s">
        <v>149</v>
      </c>
      <c r="F252" s="9"/>
      <c r="G252" s="15">
        <v>36633</v>
      </c>
      <c r="H252" s="9" t="s">
        <v>1</v>
      </c>
      <c r="I252" s="9"/>
      <c r="J252" s="38"/>
      <c r="K252" s="9"/>
      <c r="L252" s="38"/>
      <c r="M252" s="9"/>
      <c r="N252" s="38"/>
      <c r="O252" s="9"/>
      <c r="P252" s="9" t="s">
        <v>59</v>
      </c>
    </row>
    <row r="253" spans="1:16" ht="15">
      <c r="A253" s="9"/>
      <c r="B253" s="9">
        <v>159</v>
      </c>
      <c r="C253" s="9">
        <v>693138</v>
      </c>
      <c r="D253" s="9" t="s">
        <v>158</v>
      </c>
      <c r="E253" s="9" t="s">
        <v>76</v>
      </c>
      <c r="F253" s="9"/>
      <c r="G253" s="15">
        <v>36866</v>
      </c>
      <c r="H253" s="9" t="s">
        <v>1</v>
      </c>
      <c r="I253" s="9"/>
      <c r="J253" s="38"/>
      <c r="K253" s="9"/>
      <c r="L253" s="38"/>
      <c r="M253" s="9"/>
      <c r="N253" s="38"/>
      <c r="O253" s="9"/>
      <c r="P253" s="9" t="s">
        <v>59</v>
      </c>
    </row>
    <row r="254" spans="1:7" ht="15">
      <c r="A254" s="2" t="s">
        <v>144</v>
      </c>
      <c r="B254" s="2"/>
      <c r="C254" s="2" t="s">
        <v>587</v>
      </c>
      <c r="G254" s="1"/>
    </row>
    <row r="255" spans="1:18" ht="15">
      <c r="A255" s="9">
        <v>1</v>
      </c>
      <c r="B255" s="9">
        <v>204</v>
      </c>
      <c r="C255" s="9">
        <v>637621</v>
      </c>
      <c r="D255" s="9" t="s">
        <v>10</v>
      </c>
      <c r="E255" s="9" t="s">
        <v>177</v>
      </c>
      <c r="F255" s="9"/>
      <c r="G255" s="15">
        <v>36742</v>
      </c>
      <c r="H255" s="9" t="s">
        <v>3</v>
      </c>
      <c r="I255" s="9" t="s">
        <v>611</v>
      </c>
      <c r="J255" s="38" t="s">
        <v>8</v>
      </c>
      <c r="R255" s="3"/>
    </row>
    <row r="256" spans="1:10" ht="15">
      <c r="A256" s="9">
        <v>2</v>
      </c>
      <c r="B256" s="9">
        <v>836</v>
      </c>
      <c r="C256" s="9">
        <v>662413</v>
      </c>
      <c r="D256" s="9" t="s">
        <v>74</v>
      </c>
      <c r="E256" s="9" t="s">
        <v>173</v>
      </c>
      <c r="F256" s="9"/>
      <c r="G256" s="15">
        <v>36688</v>
      </c>
      <c r="H256" s="9" t="s">
        <v>20</v>
      </c>
      <c r="I256" s="9" t="s">
        <v>468</v>
      </c>
      <c r="J256" s="38" t="s">
        <v>8</v>
      </c>
    </row>
    <row r="257" spans="1:10" ht="15">
      <c r="A257" s="9">
        <v>3</v>
      </c>
      <c r="B257" s="9">
        <v>838</v>
      </c>
      <c r="C257" s="9">
        <v>692765</v>
      </c>
      <c r="D257" s="9" t="s">
        <v>168</v>
      </c>
      <c r="E257" s="9" t="s">
        <v>169</v>
      </c>
      <c r="F257" s="9"/>
      <c r="G257" s="15">
        <v>36891</v>
      </c>
      <c r="H257" s="9" t="s">
        <v>20</v>
      </c>
      <c r="I257" s="9" t="s">
        <v>469</v>
      </c>
      <c r="J257" s="38" t="s">
        <v>8</v>
      </c>
    </row>
    <row r="258" spans="1:10" ht="15">
      <c r="A258" s="9">
        <v>4</v>
      </c>
      <c r="B258" s="9">
        <v>208</v>
      </c>
      <c r="C258" s="9">
        <v>699560</v>
      </c>
      <c r="D258" s="9" t="s">
        <v>152</v>
      </c>
      <c r="E258" s="9" t="s">
        <v>153</v>
      </c>
      <c r="F258" s="9"/>
      <c r="G258" s="15">
        <v>36884</v>
      </c>
      <c r="H258" s="9" t="s">
        <v>3</v>
      </c>
      <c r="I258" s="9" t="s">
        <v>470</v>
      </c>
      <c r="J258" s="38" t="s">
        <v>8</v>
      </c>
    </row>
    <row r="259" spans="1:10" ht="15">
      <c r="A259" s="9">
        <v>5</v>
      </c>
      <c r="B259" s="9">
        <v>199</v>
      </c>
      <c r="C259" s="9">
        <v>639967</v>
      </c>
      <c r="D259" s="9" t="s">
        <v>185</v>
      </c>
      <c r="E259" s="9" t="s">
        <v>98</v>
      </c>
      <c r="F259" s="9"/>
      <c r="G259" s="15">
        <v>36579</v>
      </c>
      <c r="H259" s="9" t="s">
        <v>3</v>
      </c>
      <c r="I259" s="9" t="s">
        <v>471</v>
      </c>
      <c r="J259" s="38" t="s">
        <v>8</v>
      </c>
    </row>
    <row r="260" spans="1:10" ht="15">
      <c r="A260" s="9">
        <v>6</v>
      </c>
      <c r="B260" s="9">
        <v>191</v>
      </c>
      <c r="C260" s="9">
        <v>649139</v>
      </c>
      <c r="D260" s="9" t="s">
        <v>170</v>
      </c>
      <c r="E260" s="9" t="s">
        <v>172</v>
      </c>
      <c r="F260" s="9"/>
      <c r="G260" s="15">
        <v>36701</v>
      </c>
      <c r="H260" s="9" t="s">
        <v>112</v>
      </c>
      <c r="I260" s="9" t="s">
        <v>472</v>
      </c>
      <c r="J260" s="38" t="s">
        <v>8</v>
      </c>
    </row>
    <row r="261" spans="1:10" ht="15">
      <c r="A261" s="9">
        <v>7</v>
      </c>
      <c r="B261" s="9">
        <v>135</v>
      </c>
      <c r="C261" s="9">
        <v>721627</v>
      </c>
      <c r="D261" s="9" t="s">
        <v>22</v>
      </c>
      <c r="E261" s="9" t="s">
        <v>145</v>
      </c>
      <c r="F261" s="9"/>
      <c r="G261" s="15">
        <v>36667</v>
      </c>
      <c r="H261" s="9" t="s">
        <v>2</v>
      </c>
      <c r="I261" s="9" t="s">
        <v>473</v>
      </c>
      <c r="J261" s="38" t="s">
        <v>8</v>
      </c>
    </row>
    <row r="262" spans="1:10" ht="15">
      <c r="A262" s="9">
        <v>8</v>
      </c>
      <c r="B262" s="9">
        <v>192</v>
      </c>
      <c r="C262" s="9">
        <v>649138</v>
      </c>
      <c r="D262" s="9" t="s">
        <v>170</v>
      </c>
      <c r="E262" s="9" t="s">
        <v>174</v>
      </c>
      <c r="F262" s="9"/>
      <c r="G262" s="15">
        <v>36701</v>
      </c>
      <c r="H262" s="9" t="s">
        <v>112</v>
      </c>
      <c r="I262" s="9" t="s">
        <v>474</v>
      </c>
      <c r="J262" s="38" t="s">
        <v>8</v>
      </c>
    </row>
    <row r="263" spans="1:10" ht="15">
      <c r="A263" s="9">
        <v>9</v>
      </c>
      <c r="B263" s="9">
        <v>136</v>
      </c>
      <c r="C263" s="9">
        <v>643940</v>
      </c>
      <c r="D263" s="9" t="s">
        <v>146</v>
      </c>
      <c r="E263" s="9" t="s">
        <v>147</v>
      </c>
      <c r="F263" s="9"/>
      <c r="G263" s="15">
        <v>36598</v>
      </c>
      <c r="H263" s="9" t="s">
        <v>2</v>
      </c>
      <c r="I263" s="9" t="s">
        <v>475</v>
      </c>
      <c r="J263" s="38" t="s">
        <v>8</v>
      </c>
    </row>
    <row r="264" spans="1:10" ht="15">
      <c r="A264" s="9">
        <v>10</v>
      </c>
      <c r="B264" s="9">
        <v>133</v>
      </c>
      <c r="C264" s="9">
        <v>670385</v>
      </c>
      <c r="D264" s="9" t="s">
        <v>150</v>
      </c>
      <c r="E264" s="9" t="s">
        <v>31</v>
      </c>
      <c r="F264" s="9"/>
      <c r="G264" s="15">
        <v>36846</v>
      </c>
      <c r="H264" s="9" t="s">
        <v>2</v>
      </c>
      <c r="I264" s="9" t="s">
        <v>476</v>
      </c>
      <c r="J264" s="38" t="s">
        <v>8</v>
      </c>
    </row>
    <row r="265" spans="1:10" ht="15">
      <c r="A265" s="9">
        <v>11</v>
      </c>
      <c r="B265" s="9">
        <v>190</v>
      </c>
      <c r="C265" s="9">
        <v>649137</v>
      </c>
      <c r="D265" s="9" t="s">
        <v>170</v>
      </c>
      <c r="E265" s="9" t="s">
        <v>171</v>
      </c>
      <c r="F265" s="9"/>
      <c r="G265" s="15">
        <v>36701</v>
      </c>
      <c r="H265" s="9" t="s">
        <v>112</v>
      </c>
      <c r="I265" s="9" t="s">
        <v>477</v>
      </c>
      <c r="J265" s="38" t="s">
        <v>8</v>
      </c>
    </row>
    <row r="266" spans="1:10" ht="15">
      <c r="A266" s="9">
        <v>12</v>
      </c>
      <c r="B266" s="9">
        <v>161</v>
      </c>
      <c r="C266" s="9">
        <v>670947</v>
      </c>
      <c r="D266" s="9" t="s">
        <v>159</v>
      </c>
      <c r="E266" s="9" t="s">
        <v>160</v>
      </c>
      <c r="F266" s="9"/>
      <c r="G266" s="15">
        <v>36767</v>
      </c>
      <c r="H266" s="9" t="s">
        <v>1</v>
      </c>
      <c r="I266" s="9" t="s">
        <v>478</v>
      </c>
      <c r="J266" s="38" t="s">
        <v>8</v>
      </c>
    </row>
    <row r="267" spans="1:10" ht="15">
      <c r="A267" s="9">
        <v>13</v>
      </c>
      <c r="B267" s="9">
        <v>202</v>
      </c>
      <c r="C267" s="9">
        <v>697852</v>
      </c>
      <c r="D267" s="9" t="s">
        <v>455</v>
      </c>
      <c r="E267" s="9" t="s">
        <v>456</v>
      </c>
      <c r="F267" s="9"/>
      <c r="G267" s="15">
        <v>36710</v>
      </c>
      <c r="H267" s="9" t="s">
        <v>3</v>
      </c>
      <c r="I267" s="9" t="s">
        <v>479</v>
      </c>
      <c r="J267" s="38" t="s">
        <v>8</v>
      </c>
    </row>
    <row r="268" spans="1:10" ht="15">
      <c r="A268" s="9">
        <v>14</v>
      </c>
      <c r="B268" s="9">
        <v>157</v>
      </c>
      <c r="C268" s="9">
        <v>588878</v>
      </c>
      <c r="D268" s="9" t="s">
        <v>165</v>
      </c>
      <c r="E268" s="9" t="s">
        <v>147</v>
      </c>
      <c r="F268" s="9"/>
      <c r="G268" s="15">
        <v>36531</v>
      </c>
      <c r="H268" s="9" t="s">
        <v>1</v>
      </c>
      <c r="I268" s="9" t="s">
        <v>480</v>
      </c>
      <c r="J268" s="38" t="s">
        <v>8</v>
      </c>
    </row>
    <row r="269" spans="1:10" ht="15">
      <c r="A269" s="9">
        <v>15</v>
      </c>
      <c r="B269" s="9">
        <v>207</v>
      </c>
      <c r="C269" s="9">
        <v>714166</v>
      </c>
      <c r="D269" s="9" t="s">
        <v>151</v>
      </c>
      <c r="E269" s="9" t="s">
        <v>100</v>
      </c>
      <c r="F269" s="9"/>
      <c r="G269" s="15">
        <v>36852</v>
      </c>
      <c r="H269" s="9" t="s">
        <v>3</v>
      </c>
      <c r="I269" s="9" t="s">
        <v>481</v>
      </c>
      <c r="J269" s="38" t="s">
        <v>8</v>
      </c>
    </row>
    <row r="270" spans="1:10" ht="15">
      <c r="A270" s="9">
        <v>16</v>
      </c>
      <c r="B270" s="9">
        <v>158</v>
      </c>
      <c r="C270" s="9">
        <v>665623</v>
      </c>
      <c r="D270" s="9" t="s">
        <v>161</v>
      </c>
      <c r="E270" s="9" t="s">
        <v>162</v>
      </c>
      <c r="F270" s="9"/>
      <c r="G270" s="15">
        <v>36790</v>
      </c>
      <c r="H270" s="9" t="s">
        <v>1</v>
      </c>
      <c r="I270" s="9" t="s">
        <v>482</v>
      </c>
      <c r="J270" s="38" t="s">
        <v>8</v>
      </c>
    </row>
    <row r="271" spans="1:10" ht="15">
      <c r="A271" s="9">
        <v>17</v>
      </c>
      <c r="B271" s="9">
        <v>206</v>
      </c>
      <c r="C271" s="9">
        <v>695378</v>
      </c>
      <c r="D271" s="9" t="s">
        <v>166</v>
      </c>
      <c r="E271" s="9" t="s">
        <v>167</v>
      </c>
      <c r="F271" s="9"/>
      <c r="G271" s="15">
        <v>36785</v>
      </c>
      <c r="H271" s="9" t="s">
        <v>3</v>
      </c>
      <c r="I271" s="9" t="s">
        <v>483</v>
      </c>
      <c r="J271" s="38" t="s">
        <v>8</v>
      </c>
    </row>
    <row r="272" spans="1:10" ht="15">
      <c r="A272" s="9">
        <v>18</v>
      </c>
      <c r="B272" s="9">
        <v>134</v>
      </c>
      <c r="C272" s="9">
        <v>639889</v>
      </c>
      <c r="D272" s="9" t="s">
        <v>463</v>
      </c>
      <c r="E272" s="9" t="s">
        <v>464</v>
      </c>
      <c r="F272" s="9"/>
      <c r="G272" s="15">
        <v>36773</v>
      </c>
      <c r="H272" s="9" t="s">
        <v>2</v>
      </c>
      <c r="I272" s="9" t="s">
        <v>484</v>
      </c>
      <c r="J272" s="38" t="s">
        <v>8</v>
      </c>
    </row>
    <row r="273" spans="1:10" ht="15">
      <c r="A273" s="9">
        <v>19</v>
      </c>
      <c r="B273" s="9">
        <v>155</v>
      </c>
      <c r="C273" s="9">
        <v>655496</v>
      </c>
      <c r="D273" s="9" t="s">
        <v>68</v>
      </c>
      <c r="E273" s="9" t="s">
        <v>163</v>
      </c>
      <c r="F273" s="9"/>
      <c r="G273" s="15">
        <v>36719</v>
      </c>
      <c r="H273" s="9" t="s">
        <v>1</v>
      </c>
      <c r="I273" s="9" t="s">
        <v>485</v>
      </c>
      <c r="J273" s="38" t="s">
        <v>8</v>
      </c>
    </row>
    <row r="274" spans="1:10" ht="15">
      <c r="A274" s="9">
        <v>20</v>
      </c>
      <c r="B274" s="9">
        <v>205</v>
      </c>
      <c r="C274" s="9">
        <v>729221</v>
      </c>
      <c r="D274" s="9" t="s">
        <v>178</v>
      </c>
      <c r="E274" s="9" t="s">
        <v>75</v>
      </c>
      <c r="F274" s="9" t="s">
        <v>28</v>
      </c>
      <c r="G274" s="15">
        <v>36751</v>
      </c>
      <c r="H274" s="9" t="s">
        <v>3</v>
      </c>
      <c r="I274" s="9" t="s">
        <v>486</v>
      </c>
      <c r="J274" s="38" t="s">
        <v>8</v>
      </c>
    </row>
    <row r="275" spans="1:10" ht="15">
      <c r="A275" s="9">
        <v>21</v>
      </c>
      <c r="B275" s="9">
        <v>153</v>
      </c>
      <c r="C275" s="9">
        <v>588901</v>
      </c>
      <c r="D275" s="9" t="s">
        <v>15</v>
      </c>
      <c r="E275" s="9" t="s">
        <v>155</v>
      </c>
      <c r="F275" s="9"/>
      <c r="G275" s="15">
        <v>36574</v>
      </c>
      <c r="H275" s="9" t="s">
        <v>1</v>
      </c>
      <c r="I275" s="9" t="s">
        <v>487</v>
      </c>
      <c r="J275" s="38" t="s">
        <v>8</v>
      </c>
    </row>
    <row r="276" spans="1:10" ht="15">
      <c r="A276" s="9">
        <v>22</v>
      </c>
      <c r="B276" s="9">
        <v>203</v>
      </c>
      <c r="C276" s="9">
        <v>686335</v>
      </c>
      <c r="D276" s="9" t="s">
        <v>175</v>
      </c>
      <c r="E276" s="9" t="s">
        <v>176</v>
      </c>
      <c r="F276" s="9"/>
      <c r="G276" s="15">
        <v>36737</v>
      </c>
      <c r="H276" s="9" t="s">
        <v>3</v>
      </c>
      <c r="I276" s="9" t="s">
        <v>488</v>
      </c>
      <c r="J276" s="38" t="s">
        <v>8</v>
      </c>
    </row>
    <row r="277" spans="1:10" ht="15">
      <c r="A277" s="9">
        <v>23</v>
      </c>
      <c r="B277" s="9">
        <v>160</v>
      </c>
      <c r="C277" s="9">
        <v>583797</v>
      </c>
      <c r="D277" s="9" t="s">
        <v>156</v>
      </c>
      <c r="E277" s="9" t="s">
        <v>157</v>
      </c>
      <c r="F277" s="9"/>
      <c r="G277" s="15">
        <v>36690</v>
      </c>
      <c r="H277" s="9" t="s">
        <v>1</v>
      </c>
      <c r="I277" s="9" t="s">
        <v>489</v>
      </c>
      <c r="J277" s="38" t="s">
        <v>8</v>
      </c>
    </row>
    <row r="278" spans="1:10" ht="15">
      <c r="A278" s="9">
        <v>24</v>
      </c>
      <c r="B278" s="9">
        <v>201</v>
      </c>
      <c r="C278" s="9">
        <v>665862</v>
      </c>
      <c r="D278" s="9" t="s">
        <v>179</v>
      </c>
      <c r="E278" s="9" t="s">
        <v>180</v>
      </c>
      <c r="F278" s="9" t="s">
        <v>5</v>
      </c>
      <c r="G278" s="15">
        <v>36638</v>
      </c>
      <c r="H278" s="9" t="s">
        <v>3</v>
      </c>
      <c r="I278" s="9" t="s">
        <v>490</v>
      </c>
      <c r="J278" s="38" t="s">
        <v>8</v>
      </c>
    </row>
    <row r="279" spans="1:10" ht="15">
      <c r="A279" s="9">
        <v>25</v>
      </c>
      <c r="B279" s="9">
        <v>200</v>
      </c>
      <c r="C279" s="9">
        <v>0</v>
      </c>
      <c r="D279" s="9" t="s">
        <v>457</v>
      </c>
      <c r="E279" s="9" t="s">
        <v>458</v>
      </c>
      <c r="F279" s="9" t="s">
        <v>28</v>
      </c>
      <c r="G279" s="15">
        <v>36623</v>
      </c>
      <c r="H279" s="9" t="s">
        <v>3</v>
      </c>
      <c r="I279" s="9" t="s">
        <v>491</v>
      </c>
      <c r="J279" s="38" t="s">
        <v>8</v>
      </c>
    </row>
    <row r="280" spans="1:10" ht="15">
      <c r="A280" s="9">
        <v>26</v>
      </c>
      <c r="B280" s="9">
        <v>156</v>
      </c>
      <c r="C280" s="9">
        <v>720909</v>
      </c>
      <c r="D280" s="9" t="s">
        <v>26</v>
      </c>
      <c r="E280" s="9" t="s">
        <v>164</v>
      </c>
      <c r="F280" s="9"/>
      <c r="G280" s="15">
        <v>36773</v>
      </c>
      <c r="H280" s="9" t="s">
        <v>1</v>
      </c>
      <c r="I280" s="9" t="s">
        <v>492</v>
      </c>
      <c r="J280" s="38" t="s">
        <v>8</v>
      </c>
    </row>
    <row r="281" spans="1:10" ht="15">
      <c r="A281" s="9"/>
      <c r="B281" s="9">
        <v>837</v>
      </c>
      <c r="C281" s="9">
        <v>640370</v>
      </c>
      <c r="D281" s="9" t="s">
        <v>63</v>
      </c>
      <c r="E281" s="9" t="s">
        <v>160</v>
      </c>
      <c r="F281" s="9"/>
      <c r="G281" s="15">
        <v>36661</v>
      </c>
      <c r="H281" s="9" t="s">
        <v>20</v>
      </c>
      <c r="I281" s="9"/>
      <c r="J281" s="38" t="s">
        <v>8</v>
      </c>
    </row>
    <row r="282" spans="1:10" ht="15">
      <c r="A282" s="9"/>
      <c r="B282" s="9">
        <v>132</v>
      </c>
      <c r="C282" s="9">
        <v>604175</v>
      </c>
      <c r="D282" s="9" t="s">
        <v>61</v>
      </c>
      <c r="E282" s="9" t="s">
        <v>154</v>
      </c>
      <c r="F282" s="9"/>
      <c r="G282" s="15">
        <v>36796</v>
      </c>
      <c r="H282" s="9" t="s">
        <v>2</v>
      </c>
      <c r="I282" s="9"/>
      <c r="J282" s="38" t="s">
        <v>8</v>
      </c>
    </row>
    <row r="283" spans="1:10" ht="15">
      <c r="A283" s="9"/>
      <c r="B283" s="9">
        <v>159</v>
      </c>
      <c r="C283" s="9">
        <v>693138</v>
      </c>
      <c r="D283" s="9" t="s">
        <v>158</v>
      </c>
      <c r="E283" s="9" t="s">
        <v>76</v>
      </c>
      <c r="F283" s="9"/>
      <c r="G283" s="15">
        <v>36866</v>
      </c>
      <c r="H283" s="9" t="s">
        <v>1</v>
      </c>
      <c r="I283" s="9"/>
      <c r="J283" s="38" t="s">
        <v>8</v>
      </c>
    </row>
    <row r="284" spans="1:10" ht="15">
      <c r="A284" s="9"/>
      <c r="B284" s="9">
        <v>154</v>
      </c>
      <c r="C284" s="9">
        <v>625160</v>
      </c>
      <c r="D284" s="9" t="s">
        <v>148</v>
      </c>
      <c r="E284" s="9" t="s">
        <v>149</v>
      </c>
      <c r="F284" s="9"/>
      <c r="G284" s="15">
        <v>36633</v>
      </c>
      <c r="H284" s="9" t="s">
        <v>1</v>
      </c>
      <c r="I284" s="9"/>
      <c r="J284" s="38" t="s">
        <v>8</v>
      </c>
    </row>
    <row r="285" spans="1:10" ht="15">
      <c r="A285" s="9"/>
      <c r="B285" s="9">
        <v>198</v>
      </c>
      <c r="C285" s="9">
        <v>708712</v>
      </c>
      <c r="D285" s="9" t="s">
        <v>183</v>
      </c>
      <c r="E285" s="9" t="s">
        <v>184</v>
      </c>
      <c r="F285" s="9"/>
      <c r="G285" s="15">
        <v>36578</v>
      </c>
      <c r="H285" s="9" t="s">
        <v>3</v>
      </c>
      <c r="I285" s="9"/>
      <c r="J285" s="38" t="s">
        <v>8</v>
      </c>
    </row>
    <row r="286" spans="1:10" ht="15">
      <c r="A286" s="9"/>
      <c r="B286" s="9">
        <v>197</v>
      </c>
      <c r="C286" s="9">
        <v>719375</v>
      </c>
      <c r="D286" s="9" t="s">
        <v>181</v>
      </c>
      <c r="E286" s="9" t="s">
        <v>182</v>
      </c>
      <c r="F286" s="9"/>
      <c r="G286" s="15">
        <v>36563</v>
      </c>
      <c r="H286" s="9" t="s">
        <v>3</v>
      </c>
      <c r="I286" s="9"/>
      <c r="J286" s="38" t="s">
        <v>8</v>
      </c>
    </row>
    <row r="287" spans="1:4" ht="15">
      <c r="A287" s="2" t="s">
        <v>110</v>
      </c>
      <c r="B287" s="2"/>
      <c r="C287" s="2"/>
      <c r="D287" s="2"/>
    </row>
    <row r="288" spans="1:4" ht="15">
      <c r="A288" s="16"/>
      <c r="B288" s="17" t="s">
        <v>204</v>
      </c>
      <c r="C288" s="18" t="s">
        <v>196</v>
      </c>
      <c r="D288" s="19" t="s">
        <v>186</v>
      </c>
    </row>
    <row r="289" spans="1:4" ht="15">
      <c r="A289" s="9">
        <v>1</v>
      </c>
      <c r="B289" s="9"/>
      <c r="C289" s="4">
        <v>0</v>
      </c>
      <c r="D289" s="5">
        <f>IF(C289&gt;0,IF(TRUNC('[1]Factoren'!$B$6/(C289+'[1]Factoren'!$D$6)-'[1]Factoren'!$C$6)&gt;0,TRUNC('[1]Factoren'!$B$6/(C289+'[1]Factoren'!$D$6)-'[1]Factoren'!$C$6),0),0)</f>
        <v>0</v>
      </c>
    </row>
    <row r="290" spans="1:8" ht="15">
      <c r="A290" s="9">
        <v>2</v>
      </c>
      <c r="B290" s="28" t="s">
        <v>20</v>
      </c>
      <c r="C290" s="29">
        <v>40.38</v>
      </c>
      <c r="D290" s="30">
        <f>IF(C290&gt;0,IF(TRUNC('[2]Factoren'!$B$6/(C290+'[2]Factoren'!$D$6)-'[2]Factoren'!$C$6)&gt;0,TRUNC('[2]Factoren'!$B$6/(C290+'[2]Factoren'!$D$6)-'[2]Factoren'!$C$6),0),0)</f>
        <v>436</v>
      </c>
      <c r="F290" s="31"/>
      <c r="G290" s="32"/>
      <c r="H290" s="33"/>
    </row>
    <row r="291" spans="1:8" ht="15">
      <c r="A291" s="9">
        <v>3</v>
      </c>
      <c r="B291" s="28" t="s">
        <v>199</v>
      </c>
      <c r="C291" s="29">
        <v>35.63</v>
      </c>
      <c r="D291" s="30">
        <f>IF(C291&gt;0,IF(TRUNC('[2]Factoren'!$B$6/(C291+'[2]Factoren'!$D$6)-'[2]Factoren'!$C$6)&gt;0,TRUNC('[2]Factoren'!$B$6/(C291+'[2]Factoren'!$D$6)-'[2]Factoren'!$C$6),0),0)</f>
        <v>632</v>
      </c>
      <c r="F291" s="31"/>
      <c r="G291" s="32"/>
      <c r="H291" s="33"/>
    </row>
    <row r="292" spans="1:8" ht="15">
      <c r="A292" s="20">
        <v>4</v>
      </c>
      <c r="B292" s="28" t="s">
        <v>2</v>
      </c>
      <c r="C292" s="29">
        <v>38.04</v>
      </c>
      <c r="D292" s="30">
        <f>IF(C292&gt;0,IF(TRUNC('[2]Factoren'!$B$6/(C292+'[2]Factoren'!$D$6)-'[2]Factoren'!$C$6)&gt;0,TRUNC('[2]Factoren'!$B$6/(C292+'[2]Factoren'!$D$6)-'[2]Factoren'!$C$6),0),0)</f>
        <v>526</v>
      </c>
      <c r="F292" s="31"/>
      <c r="G292" s="32"/>
      <c r="H292" s="33"/>
    </row>
    <row r="293" spans="1:8" ht="15">
      <c r="A293" s="20">
        <v>5</v>
      </c>
      <c r="B293" s="28" t="s">
        <v>1</v>
      </c>
      <c r="C293" s="29">
        <v>37.69</v>
      </c>
      <c r="D293" s="30">
        <f>IF(C293&gt;0,IF(TRUNC('[2]Factoren'!$B$6/(C293+'[2]Factoren'!$D$6)-'[2]Factoren'!$C$6)&gt;0,TRUNC('[2]Factoren'!$B$6/(C293+'[2]Factoren'!$D$6)-'[2]Factoren'!$C$6),0),0)</f>
        <v>541</v>
      </c>
      <c r="F293" s="31"/>
      <c r="G293" s="32"/>
      <c r="H293" s="33"/>
    </row>
    <row r="294" spans="1:8" ht="15">
      <c r="A294" s="20">
        <v>6</v>
      </c>
      <c r="B294" s="28" t="s">
        <v>201</v>
      </c>
      <c r="C294" s="29">
        <v>40.8</v>
      </c>
      <c r="D294" s="30">
        <f>IF(C294&gt;0,IF(TRUNC('[2]Factoren'!$B$6/(C294+'[2]Factoren'!$D$6)-'[2]Factoren'!$C$6)&gt;0,TRUNC('[2]Factoren'!$B$6/(C294+'[2]Factoren'!$D$6)-'[2]Factoren'!$C$6),0),0)</f>
        <v>421</v>
      </c>
      <c r="F294" s="31"/>
      <c r="G294" s="32"/>
      <c r="H294" s="33"/>
    </row>
  </sheetData>
  <sheetProtection/>
  <printOptions/>
  <pageMargins left="0.31496062992125984" right="0.31496062992125984" top="0.1968503937007874" bottom="0.1968503937007874" header="0" footer="0"/>
  <pageSetup horizontalDpi="600" verticalDpi="600" orientation="landscape" paperSize="9" scale="50" r:id="rId1"/>
  <rowBreaks count="4" manualBreakCount="4">
    <brk id="32" max="16" man="1"/>
    <brk id="80" max="16" man="1"/>
    <brk id="150" max="16" man="1"/>
    <brk id="217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Gebruiker</dc:creator>
  <cp:keywords/>
  <dc:description/>
  <cp:lastModifiedBy>Albert bots</cp:lastModifiedBy>
  <cp:lastPrinted>2011-05-22T17:04:03Z</cp:lastPrinted>
  <dcterms:created xsi:type="dcterms:W3CDTF">2011-04-10T15:13:26Z</dcterms:created>
  <dcterms:modified xsi:type="dcterms:W3CDTF">2011-05-24T17:36:55Z</dcterms:modified>
  <cp:category/>
  <cp:version/>
  <cp:contentType/>
  <cp:contentStatus/>
</cp:coreProperties>
</file>