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955" windowHeight="12585"/>
  </bookViews>
  <sheets>
    <sheet name="pupcomp w1 jongens" sheetId="1" r:id="rId1"/>
    <sheet name="Blad1" sheetId="2" r:id="rId2"/>
  </sheets>
  <externalReferences>
    <externalReference r:id="rId3"/>
  </externalReferences>
  <definedNames>
    <definedName name="_xlnm.Print_Area" localSheetId="0">'pupcomp w1 jongens'!$A$1:$R$312</definedName>
  </definedNames>
  <calcPr calcId="144525"/>
</workbook>
</file>

<file path=xl/calcChain.xml><?xml version="1.0" encoding="utf-8"?>
<calcChain xmlns="http://schemas.openxmlformats.org/spreadsheetml/2006/main">
  <c r="D309" i="1" l="1"/>
  <c r="D308" i="1"/>
  <c r="D307" i="1"/>
  <c r="D306" i="1"/>
  <c r="D230" i="1"/>
  <c r="D229" i="1"/>
  <c r="D228" i="1"/>
  <c r="D227" i="1"/>
  <c r="D226" i="1"/>
  <c r="D225" i="1"/>
  <c r="D162" i="1"/>
  <c r="D161" i="1"/>
  <c r="D160" i="1"/>
  <c r="D159" i="1"/>
  <c r="D158" i="1"/>
  <c r="D157" i="1"/>
  <c r="D85" i="1"/>
  <c r="D84" i="1"/>
  <c r="D83" i="1"/>
  <c r="D82" i="1"/>
  <c r="D81" i="1"/>
  <c r="D80" i="1"/>
  <c r="Q19" i="1" l="1"/>
  <c r="Q12" i="1"/>
  <c r="Q15" i="1"/>
  <c r="Q13" i="1"/>
  <c r="Q18" i="1"/>
  <c r="Q17" i="1"/>
  <c r="Q16" i="1"/>
  <c r="Q14" i="1"/>
  <c r="Q53" i="1"/>
  <c r="Q48" i="1"/>
  <c r="Q51" i="1"/>
  <c r="Q46" i="1"/>
  <c r="Q52" i="1"/>
  <c r="Q49" i="1"/>
  <c r="Q54" i="1"/>
  <c r="Q37" i="1"/>
  <c r="Q36" i="1"/>
  <c r="Q35" i="1"/>
  <c r="Q50" i="1"/>
  <c r="Q47" i="1"/>
  <c r="Q45" i="1"/>
  <c r="Q44" i="1"/>
  <c r="Q43" i="1"/>
  <c r="Q42" i="1"/>
  <c r="Q41" i="1"/>
  <c r="Q40" i="1"/>
  <c r="Q39" i="1"/>
  <c r="Q38" i="1"/>
  <c r="Q146" i="1"/>
  <c r="Q147" i="1"/>
  <c r="Q150" i="1"/>
  <c r="Q149" i="1"/>
  <c r="Q137" i="1"/>
  <c r="Q142" i="1"/>
  <c r="Q140" i="1"/>
  <c r="Q151" i="1"/>
  <c r="Q138" i="1"/>
  <c r="Q144" i="1"/>
  <c r="Q145" i="1"/>
  <c r="Q148" i="1"/>
  <c r="Q141" i="1"/>
  <c r="Q139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53" i="1"/>
  <c r="Q152" i="1"/>
  <c r="Q143" i="1"/>
  <c r="Q297" i="1"/>
  <c r="Q270" i="1"/>
  <c r="Q295" i="1"/>
  <c r="Q287" i="1"/>
  <c r="Q283" i="1"/>
  <c r="Q279" i="1"/>
  <c r="Q286" i="1"/>
  <c r="Q301" i="1"/>
  <c r="Q291" i="1"/>
  <c r="Q296" i="1"/>
  <c r="Q294" i="1"/>
  <c r="Q293" i="1"/>
  <c r="Q300" i="1"/>
  <c r="Q299" i="1"/>
  <c r="Q298" i="1"/>
  <c r="Q288" i="1"/>
  <c r="Q292" i="1"/>
  <c r="Q290" i="1"/>
  <c r="Q289" i="1"/>
  <c r="Q285" i="1"/>
  <c r="Q284" i="1"/>
  <c r="Q282" i="1"/>
  <c r="Q281" i="1"/>
  <c r="Q280" i="1"/>
  <c r="Q278" i="1"/>
  <c r="Q277" i="1"/>
  <c r="Q276" i="1"/>
  <c r="Q275" i="1"/>
  <c r="Q274" i="1"/>
  <c r="Q273" i="1"/>
  <c r="Q272" i="1"/>
  <c r="Q271" i="1"/>
  <c r="Q216" i="1"/>
  <c r="Q201" i="1"/>
  <c r="Q199" i="1"/>
  <c r="Q197" i="1"/>
  <c r="Q217" i="1"/>
  <c r="Q214" i="1"/>
  <c r="Q209" i="1"/>
  <c r="Q213" i="1"/>
  <c r="Q202" i="1"/>
  <c r="Q211" i="1"/>
  <c r="Q206" i="1"/>
  <c r="Q219" i="1"/>
  <c r="Q198" i="1"/>
  <c r="Q200" i="1"/>
  <c r="Q218" i="1"/>
  <c r="Q212" i="1"/>
  <c r="Q215" i="1"/>
  <c r="Q203" i="1"/>
  <c r="Q204" i="1"/>
  <c r="Q208" i="1"/>
  <c r="Q210" i="1"/>
  <c r="Q205" i="1"/>
  <c r="Q207" i="1"/>
  <c r="Q221" i="1"/>
  <c r="Q220" i="1"/>
  <c r="Q196" i="1"/>
</calcChain>
</file>

<file path=xl/sharedStrings.xml><?xml version="1.0" encoding="utf-8"?>
<sst xmlns="http://schemas.openxmlformats.org/spreadsheetml/2006/main" count="1357" uniqueCount="465">
  <si>
    <t>jongens pupillen D</t>
  </si>
  <si>
    <t>3-kamp(sprint-ver-bal)</t>
  </si>
  <si>
    <t>8 deelnemer(s)</t>
  </si>
  <si>
    <t>Mulders</t>
  </si>
  <si>
    <t>Jort</t>
  </si>
  <si>
    <t>VAV</t>
  </si>
  <si>
    <t>0 ptn</t>
  </si>
  <si>
    <t>Bruinsma</t>
  </si>
  <si>
    <t>Floris</t>
  </si>
  <si>
    <t>Pijnenburg</t>
  </si>
  <si>
    <t>Dijkslag</t>
  </si>
  <si>
    <t>Rik</t>
  </si>
  <si>
    <t>Hulsebos</t>
  </si>
  <si>
    <t>T.M.</t>
  </si>
  <si>
    <t>Boere</t>
  </si>
  <si>
    <t>Gijs</t>
  </si>
  <si>
    <t>Triathlon</t>
  </si>
  <si>
    <t>Veen</t>
  </si>
  <si>
    <t>Jesse</t>
  </si>
  <si>
    <t>van den</t>
  </si>
  <si>
    <t>Schimmel</t>
  </si>
  <si>
    <t>Demian</t>
  </si>
  <si>
    <t>Westerneng</t>
  </si>
  <si>
    <t>Hugo</t>
  </si>
  <si>
    <t>van</t>
  </si>
  <si>
    <t>600m</t>
  </si>
  <si>
    <t>2.36.56</t>
  </si>
  <si>
    <t>min</t>
  </si>
  <si>
    <t>2.38.78</t>
  </si>
  <si>
    <t>2.43.21</t>
  </si>
  <si>
    <t>2.45.62</t>
  </si>
  <si>
    <t>2.53.96</t>
  </si>
  <si>
    <t>3.03.54</t>
  </si>
  <si>
    <t>3.13.99</t>
  </si>
  <si>
    <t>DNS</t>
  </si>
  <si>
    <t>Barlo</t>
  </si>
  <si>
    <t>Atverni</t>
  </si>
  <si>
    <t>Jongens pupillen C</t>
  </si>
  <si>
    <t>4x40m</t>
  </si>
  <si>
    <t>20 deelnemer(s)</t>
  </si>
  <si>
    <t>Blok</t>
  </si>
  <si>
    <t>Stijn</t>
  </si>
  <si>
    <t>766 ptn</t>
  </si>
  <si>
    <t>Hulstede</t>
  </si>
  <si>
    <t>Mylan</t>
  </si>
  <si>
    <t>Hollestelle</t>
  </si>
  <si>
    <t>Mark</t>
  </si>
  <si>
    <t>966 ptn</t>
  </si>
  <si>
    <t>Bakel</t>
  </si>
  <si>
    <t>Ties</t>
  </si>
  <si>
    <t>915 ptn</t>
  </si>
  <si>
    <t>Schulte</t>
  </si>
  <si>
    <t>Tristan</t>
  </si>
  <si>
    <t>Kramer</t>
  </si>
  <si>
    <t>Glenn</t>
  </si>
  <si>
    <t>848 ptn</t>
  </si>
  <si>
    <t>Craats</t>
  </si>
  <si>
    <t>Aaron</t>
  </si>
  <si>
    <t>van de</t>
  </si>
  <si>
    <t>581 ptn</t>
  </si>
  <si>
    <t>Bjorn</t>
  </si>
  <si>
    <t>790 ptn</t>
  </si>
  <si>
    <t>Wit</t>
  </si>
  <si>
    <t>Ramon</t>
  </si>
  <si>
    <t>de</t>
  </si>
  <si>
    <t>959 ptn</t>
  </si>
  <si>
    <t>Roks</t>
  </si>
  <si>
    <t>Wessel</t>
  </si>
  <si>
    <t>Zandwijk</t>
  </si>
  <si>
    <t>Bart</t>
  </si>
  <si>
    <t>1085 ptn</t>
  </si>
  <si>
    <t>Marc</t>
  </si>
  <si>
    <t>Burgel</t>
  </si>
  <si>
    <t>854 ptn</t>
  </si>
  <si>
    <t>Huijden</t>
  </si>
  <si>
    <t>1084 ptn</t>
  </si>
  <si>
    <t>Relyveld</t>
  </si>
  <si>
    <t>Sam</t>
  </si>
  <si>
    <t>Houtepen</t>
  </si>
  <si>
    <t>Lucas</t>
  </si>
  <si>
    <t>Teeuwisse</t>
  </si>
  <si>
    <t>Jibbe</t>
  </si>
  <si>
    <t>1109 ptn</t>
  </si>
  <si>
    <t>Vat</t>
  </si>
  <si>
    <t>van der</t>
  </si>
  <si>
    <t>814 ptn</t>
  </si>
  <si>
    <t>Haren</t>
  </si>
  <si>
    <t>Morris</t>
  </si>
  <si>
    <t>Cameron</t>
  </si>
  <si>
    <t>Neo</t>
  </si>
  <si>
    <t>Hessels</t>
  </si>
  <si>
    <t>Teagan</t>
  </si>
  <si>
    <t>846 ptn</t>
  </si>
  <si>
    <t>19 deelnemer(s)</t>
  </si>
  <si>
    <t>2.18.71</t>
  </si>
  <si>
    <t>2.20.35</t>
  </si>
  <si>
    <t>2.27.20</t>
  </si>
  <si>
    <t>2.28.12</t>
  </si>
  <si>
    <t>2.30.21</t>
  </si>
  <si>
    <t>2.31.26</t>
  </si>
  <si>
    <t>2.32.39</t>
  </si>
  <si>
    <t>2.35.03</t>
  </si>
  <si>
    <t>2.35.26</t>
  </si>
  <si>
    <t>2.36.77</t>
  </si>
  <si>
    <t>2.38.26</t>
  </si>
  <si>
    <t>2.39.06</t>
  </si>
  <si>
    <t>2.41.32</t>
  </si>
  <si>
    <t>2.44.35</t>
  </si>
  <si>
    <t>2.45.80</t>
  </si>
  <si>
    <t>2.48.69</t>
  </si>
  <si>
    <t>2.52.97</t>
  </si>
  <si>
    <t>2.56.93</t>
  </si>
  <si>
    <t>Zabel</t>
  </si>
  <si>
    <t>Jongens pupillen B</t>
  </si>
  <si>
    <t>1000m</t>
  </si>
  <si>
    <t>30 deelnemer(s)</t>
  </si>
  <si>
    <t>Versnel</t>
  </si>
  <si>
    <t>Rens</t>
  </si>
  <si>
    <t>Böhmer</t>
  </si>
  <si>
    <t>Olivier</t>
  </si>
  <si>
    <t>Doornkamp</t>
  </si>
  <si>
    <t>Hidde</t>
  </si>
  <si>
    <t>Verboom</t>
  </si>
  <si>
    <t>Naim</t>
  </si>
  <si>
    <t>Haitsma</t>
  </si>
  <si>
    <t>Wouter</t>
  </si>
  <si>
    <t>Stöver</t>
  </si>
  <si>
    <t>Brun</t>
  </si>
  <si>
    <t>Mameren</t>
  </si>
  <si>
    <t>Ton</t>
  </si>
  <si>
    <t>Gmelich Meijling</t>
  </si>
  <si>
    <t>Gerson</t>
  </si>
  <si>
    <t>Bouman</t>
  </si>
  <si>
    <t>G.</t>
  </si>
  <si>
    <t>Bonthuis</t>
  </si>
  <si>
    <t>Isar</t>
  </si>
  <si>
    <t>Hutten</t>
  </si>
  <si>
    <t>Gerben</t>
  </si>
  <si>
    <t>Verburg</t>
  </si>
  <si>
    <t>Jarno</t>
  </si>
  <si>
    <t>Kerens</t>
  </si>
  <si>
    <t>Merijn</t>
  </si>
  <si>
    <t>Velt</t>
  </si>
  <si>
    <t>Pablo</t>
  </si>
  <si>
    <t>Mathijs</t>
  </si>
  <si>
    <t>Rooke</t>
  </si>
  <si>
    <t>Cain</t>
  </si>
  <si>
    <t>Bie</t>
  </si>
  <si>
    <t>Willem</t>
  </si>
  <si>
    <t>Bosman</t>
  </si>
  <si>
    <t>Vincent</t>
  </si>
  <si>
    <t>Pannekoek</t>
  </si>
  <si>
    <t>Martin</t>
  </si>
  <si>
    <t>Batum</t>
  </si>
  <si>
    <t>Diego</t>
  </si>
  <si>
    <t>Kosidis</t>
  </si>
  <si>
    <t>Konstantinos</t>
  </si>
  <si>
    <t>Bree</t>
  </si>
  <si>
    <t>Mueren</t>
  </si>
  <si>
    <t>Feargal</t>
  </si>
  <si>
    <t>Hoven</t>
  </si>
  <si>
    <t>Joris</t>
  </si>
  <si>
    <t>Prince</t>
  </si>
  <si>
    <t>Marten</t>
  </si>
  <si>
    <t>Joosten</t>
  </si>
  <si>
    <t>Pieter</t>
  </si>
  <si>
    <t>Parol</t>
  </si>
  <si>
    <t>Viggo</t>
  </si>
  <si>
    <t>Prins</t>
  </si>
  <si>
    <t>Jim</t>
  </si>
  <si>
    <t>Oudakker</t>
  </si>
  <si>
    <t>Marijn</t>
  </si>
  <si>
    <t>Marcus</t>
  </si>
  <si>
    <t>3-kamp(sprint-ver-kogel)</t>
  </si>
  <si>
    <t>1148 ptn</t>
  </si>
  <si>
    <t>1139 ptn</t>
  </si>
  <si>
    <t>1066 ptn</t>
  </si>
  <si>
    <t>1328 ptn</t>
  </si>
  <si>
    <t>1137 ptn</t>
  </si>
  <si>
    <t>614 ptn</t>
  </si>
  <si>
    <t>1267 ptn</t>
  </si>
  <si>
    <t>666 ptn</t>
  </si>
  <si>
    <t>954 ptn</t>
  </si>
  <si>
    <t>1199 ptn</t>
  </si>
  <si>
    <t>1064 ptn</t>
  </si>
  <si>
    <t>1050 ptn</t>
  </si>
  <si>
    <t>1072 ptn</t>
  </si>
  <si>
    <t>Benschop</t>
  </si>
  <si>
    <t>1364 ptn</t>
  </si>
  <si>
    <t>1145 ptn</t>
  </si>
  <si>
    <t>jongens pupillen A1</t>
  </si>
  <si>
    <t>26 deelnemer(s)</t>
  </si>
  <si>
    <t>Kok</t>
  </si>
  <si>
    <t>Henrik</t>
  </si>
  <si>
    <t>3.30.63</t>
  </si>
  <si>
    <t>Miltenburg</t>
  </si>
  <si>
    <t>Jeroen</t>
  </si>
  <si>
    <t>3.38.66</t>
  </si>
  <si>
    <t>Olde</t>
  </si>
  <si>
    <t>Tijs</t>
  </si>
  <si>
    <t>3.41.05</t>
  </si>
  <si>
    <t>Jansons</t>
  </si>
  <si>
    <t>Sven</t>
  </si>
  <si>
    <t>3.47.24</t>
  </si>
  <si>
    <t>Ven</t>
  </si>
  <si>
    <t>Faas</t>
  </si>
  <si>
    <t>3.50.29</t>
  </si>
  <si>
    <t>Camu</t>
  </si>
  <si>
    <t>3.55.00</t>
  </si>
  <si>
    <t>Verbokkem</t>
  </si>
  <si>
    <t>Arnee</t>
  </si>
  <si>
    <t>4.04.12</t>
  </si>
  <si>
    <t>Pater</t>
  </si>
  <si>
    <t>Tom</t>
  </si>
  <si>
    <t>4.06.26</t>
  </si>
  <si>
    <t>Dolderen</t>
  </si>
  <si>
    <t>Rengert</t>
  </si>
  <si>
    <t>4.14.20</t>
  </si>
  <si>
    <t>Bark</t>
  </si>
  <si>
    <t>Thomas</t>
  </si>
  <si>
    <t>4.14.90</t>
  </si>
  <si>
    <t>Vos</t>
  </si>
  <si>
    <t>Jop</t>
  </si>
  <si>
    <t>4.19.43</t>
  </si>
  <si>
    <t>Scherrenburg</t>
  </si>
  <si>
    <t>Hilbert</t>
  </si>
  <si>
    <t>4.23.13</t>
  </si>
  <si>
    <t>Brussel</t>
  </si>
  <si>
    <t>Daan</t>
  </si>
  <si>
    <t>4.24.79</t>
  </si>
  <si>
    <t>Pieters</t>
  </si>
  <si>
    <t>4.28.15</t>
  </si>
  <si>
    <t>Boersen</t>
  </si>
  <si>
    <t>Paul</t>
  </si>
  <si>
    <t>4.29.35</t>
  </si>
  <si>
    <t>Uljee</t>
  </si>
  <si>
    <t>Peter</t>
  </si>
  <si>
    <t>4.32.56</t>
  </si>
  <si>
    <t>Azrar</t>
  </si>
  <si>
    <t>Nordin</t>
  </si>
  <si>
    <t>4.34.85</t>
  </si>
  <si>
    <t>Velden</t>
  </si>
  <si>
    <t>Tycho</t>
  </si>
  <si>
    <t>4.35.66</t>
  </si>
  <si>
    <t>Roginski</t>
  </si>
  <si>
    <t>Maarten</t>
  </si>
  <si>
    <t>4.37.47</t>
  </si>
  <si>
    <t>Kooistra</t>
  </si>
  <si>
    <t>David</t>
  </si>
  <si>
    <t>4.45.47</t>
  </si>
  <si>
    <t>Baak</t>
  </si>
  <si>
    <t>Micha</t>
  </si>
  <si>
    <t>4.51.60</t>
  </si>
  <si>
    <t>Meijerink</t>
  </si>
  <si>
    <t>Lukas</t>
  </si>
  <si>
    <t>5.17.74</t>
  </si>
  <si>
    <t>Tolsma</t>
  </si>
  <si>
    <t>Kjell</t>
  </si>
  <si>
    <t>Dik</t>
  </si>
  <si>
    <t>Luka</t>
  </si>
  <si>
    <t>Breemer</t>
  </si>
  <si>
    <t>Pim</t>
  </si>
  <si>
    <t>Hagedoorn</t>
  </si>
  <si>
    <t>Myron</t>
  </si>
  <si>
    <t>4x60m</t>
  </si>
  <si>
    <t>1640 ptn</t>
  </si>
  <si>
    <t>1074 ptn</t>
  </si>
  <si>
    <t>997 ptn</t>
  </si>
  <si>
    <t>1080 ptn</t>
  </si>
  <si>
    <t>1092 ptn</t>
  </si>
  <si>
    <t>866 ptn</t>
  </si>
  <si>
    <t>882 ptn</t>
  </si>
  <si>
    <t>637 ptn</t>
  </si>
  <si>
    <t>1175 ptn</t>
  </si>
  <si>
    <t>1451 ptn</t>
  </si>
  <si>
    <t>1070 ptn</t>
  </si>
  <si>
    <t>1097 ptn</t>
  </si>
  <si>
    <t>994 ptn</t>
  </si>
  <si>
    <t>1520 ptn</t>
  </si>
  <si>
    <t>1301 ptn</t>
  </si>
  <si>
    <t>1107 ptn</t>
  </si>
  <si>
    <t>jongens pupillen A2</t>
  </si>
  <si>
    <t>31 deelnemer(s)</t>
  </si>
  <si>
    <t>Keulen</t>
  </si>
  <si>
    <t>Kristian</t>
  </si>
  <si>
    <t>3.37.34</t>
  </si>
  <si>
    <t>Klumpenaar</t>
  </si>
  <si>
    <t>3.40.77</t>
  </si>
  <si>
    <t>Gijsen</t>
  </si>
  <si>
    <t>Lenart</t>
  </si>
  <si>
    <t>3.47.60</t>
  </si>
  <si>
    <t>Weij</t>
  </si>
  <si>
    <t>Tjerk</t>
  </si>
  <si>
    <t>3.48.96</t>
  </si>
  <si>
    <t>Grutterink</t>
  </si>
  <si>
    <t>Pepijn</t>
  </si>
  <si>
    <t>3.50.06</t>
  </si>
  <si>
    <t>Beentjes</t>
  </si>
  <si>
    <t>Thijs</t>
  </si>
  <si>
    <t>Nijkerk</t>
  </si>
  <si>
    <t>3.54.56</t>
  </si>
  <si>
    <t>Steeg</t>
  </si>
  <si>
    <t>Nial</t>
  </si>
  <si>
    <t>4.03.78</t>
  </si>
  <si>
    <t>Papenhuijzen</t>
  </si>
  <si>
    <t>Bas</t>
  </si>
  <si>
    <t>4.05.88</t>
  </si>
  <si>
    <t>Graaf</t>
  </si>
  <si>
    <t>4.09.15</t>
  </si>
  <si>
    <t>Bor</t>
  </si>
  <si>
    <t>Pelle</t>
  </si>
  <si>
    <t>4.09.36</t>
  </si>
  <si>
    <t>Loon</t>
  </si>
  <si>
    <t>4.10.65</t>
  </si>
  <si>
    <t>Jonkers</t>
  </si>
  <si>
    <t>Kylian</t>
  </si>
  <si>
    <t>4.15.01</t>
  </si>
  <si>
    <t>Lamme</t>
  </si>
  <si>
    <t>Luc</t>
  </si>
  <si>
    <t>4.21.97</t>
  </si>
  <si>
    <t>Meinen</t>
  </si>
  <si>
    <t>Luit</t>
  </si>
  <si>
    <t>4.24.04</t>
  </si>
  <si>
    <t>Westert</t>
  </si>
  <si>
    <t>Carl</t>
  </si>
  <si>
    <t>4.26.48</t>
  </si>
  <si>
    <t>Klaren</t>
  </si>
  <si>
    <t>Olaf</t>
  </si>
  <si>
    <t>4.27.45</t>
  </si>
  <si>
    <t>Diermen</t>
  </si>
  <si>
    <t>Joop</t>
  </si>
  <si>
    <t>4.29.98</t>
  </si>
  <si>
    <t>Kriegsman</t>
  </si>
  <si>
    <t>4.31.23</t>
  </si>
  <si>
    <t>Lennartz</t>
  </si>
  <si>
    <t>4.43.06</t>
  </si>
  <si>
    <t>Leeuwen</t>
  </si>
  <si>
    <t>Chris</t>
  </si>
  <si>
    <t>4.50.68</t>
  </si>
  <si>
    <t>Groot</t>
  </si>
  <si>
    <t>Oscar</t>
  </si>
  <si>
    <t>5.00.59</t>
  </si>
  <si>
    <t>5.13.13</t>
  </si>
  <si>
    <t>Tim</t>
  </si>
  <si>
    <t>5.13.91</t>
  </si>
  <si>
    <t>Kruijf</t>
  </si>
  <si>
    <t>Youri</t>
  </si>
  <si>
    <t>Munnik</t>
  </si>
  <si>
    <t>Jerome</t>
  </si>
  <si>
    <t>Schipper</t>
  </si>
  <si>
    <t>Braaksma</t>
  </si>
  <si>
    <t>Enno</t>
  </si>
  <si>
    <t>Westerbroek</t>
  </si>
  <si>
    <t>Bekker</t>
  </si>
  <si>
    <t>Giovanni</t>
  </si>
  <si>
    <t>Broekema</t>
  </si>
  <si>
    <t>Siebren</t>
  </si>
  <si>
    <t>3-kamp(sprint-hoog-kogel)</t>
  </si>
  <si>
    <t>32 deelnemer(s)</t>
  </si>
  <si>
    <t>1349 ptn</t>
  </si>
  <si>
    <t>1179 ptn</t>
  </si>
  <si>
    <t>1274 ptn</t>
  </si>
  <si>
    <t>1433 ptn</t>
  </si>
  <si>
    <t>1256 ptn</t>
  </si>
  <si>
    <t>1010 ptn</t>
  </si>
  <si>
    <t>1246 ptn</t>
  </si>
  <si>
    <t>1250 ptn</t>
  </si>
  <si>
    <t>1414 ptn</t>
  </si>
  <si>
    <t>1481 ptn</t>
  </si>
  <si>
    <t>1277 ptn</t>
  </si>
  <si>
    <t>1073 ptn</t>
  </si>
  <si>
    <t>1169 ptn</t>
  </si>
  <si>
    <t>Temming</t>
  </si>
  <si>
    <t>Nando</t>
  </si>
  <si>
    <t>1296 ptn</t>
  </si>
  <si>
    <t>1610 ptn</t>
  </si>
  <si>
    <t>1403 ptn</t>
  </si>
  <si>
    <t>Punten</t>
  </si>
  <si>
    <t>60M</t>
  </si>
  <si>
    <t>Verspringen</t>
  </si>
  <si>
    <t>Balwerpen</t>
  </si>
  <si>
    <t>pnt</t>
  </si>
  <si>
    <t>Totaal</t>
  </si>
  <si>
    <t>punten</t>
  </si>
  <si>
    <t>60m</t>
  </si>
  <si>
    <t>hoog</t>
  </si>
  <si>
    <t>kogel</t>
  </si>
  <si>
    <t>3.39.25</t>
  </si>
  <si>
    <t>3.51.53</t>
  </si>
  <si>
    <t>3.53.24</t>
  </si>
  <si>
    <t>3.54.58</t>
  </si>
  <si>
    <t>3.57.21</t>
  </si>
  <si>
    <t>3.59.73</t>
  </si>
  <si>
    <t>4.09.17</t>
  </si>
  <si>
    <t>4.12.25</t>
  </si>
  <si>
    <t>4.13.36</t>
  </si>
  <si>
    <t>4.15.00</t>
  </si>
  <si>
    <t>4.16.71</t>
  </si>
  <si>
    <t>4.20.03</t>
  </si>
  <si>
    <t>4.24.32</t>
  </si>
  <si>
    <t>4.24.62</t>
  </si>
  <si>
    <t>4.24.80</t>
  </si>
  <si>
    <t>4.27.61</t>
  </si>
  <si>
    <t>4.27.83</t>
  </si>
  <si>
    <t>4.28.84</t>
  </si>
  <si>
    <t>4.29.00</t>
  </si>
  <si>
    <t>4.30.63</t>
  </si>
  <si>
    <t>4.37.86</t>
  </si>
  <si>
    <t>4.41.06</t>
  </si>
  <si>
    <t>4.41.27</t>
  </si>
  <si>
    <t>4.48.90</t>
  </si>
  <si>
    <t>5.00.04</t>
  </si>
  <si>
    <t>5.04.31</t>
  </si>
  <si>
    <t>5.05.12</t>
  </si>
  <si>
    <t>40m</t>
  </si>
  <si>
    <t>verspringen</t>
  </si>
  <si>
    <t>balwerpen</t>
  </si>
  <si>
    <t>bal</t>
  </si>
  <si>
    <t>dns</t>
  </si>
  <si>
    <t>Pijnenburg 2</t>
  </si>
  <si>
    <t>Triathlon 2</t>
  </si>
  <si>
    <t>Triathlon 1</t>
  </si>
  <si>
    <t>Punten</t>
    <phoneticPr fontId="0" type="noConversion"/>
  </si>
  <si>
    <t>Tijd</t>
  </si>
  <si>
    <t>Atverni 2</t>
  </si>
  <si>
    <t>Atverni 1</t>
  </si>
  <si>
    <t>triatlon</t>
  </si>
  <si>
    <t>baan</t>
  </si>
  <si>
    <t>JPB</t>
  </si>
  <si>
    <t>JPC</t>
  </si>
  <si>
    <t>JPD</t>
  </si>
  <si>
    <t>tijd</t>
  </si>
  <si>
    <t>JPA1</t>
  </si>
  <si>
    <t>JPA2</t>
  </si>
  <si>
    <t>4X60m</t>
  </si>
  <si>
    <t>Wesdtsrijd</t>
  </si>
  <si>
    <t xml:space="preserve">Pupillen competitie </t>
  </si>
  <si>
    <t>datum</t>
  </si>
  <si>
    <t xml:space="preserve">Locatie </t>
  </si>
  <si>
    <t>Nieuwegein</t>
  </si>
  <si>
    <t xml:space="preserve">Uitslag jongens </t>
  </si>
  <si>
    <t>estafette</t>
  </si>
  <si>
    <t>punten nr1</t>
  </si>
  <si>
    <t>punten nr2</t>
  </si>
  <si>
    <t>punten nr3</t>
  </si>
  <si>
    <t>punten nr4</t>
  </si>
  <si>
    <t>T1</t>
  </si>
  <si>
    <t>A1</t>
  </si>
  <si>
    <t>A2</t>
  </si>
  <si>
    <t>T2</t>
  </si>
  <si>
    <t>V1</t>
  </si>
  <si>
    <t>T3</t>
  </si>
  <si>
    <t>V2</t>
  </si>
  <si>
    <t>A3</t>
  </si>
  <si>
    <t>A4</t>
  </si>
  <si>
    <t>T4</t>
  </si>
  <si>
    <t>V3</t>
  </si>
  <si>
    <t>V4</t>
  </si>
  <si>
    <t>P1</t>
  </si>
  <si>
    <t>P2</t>
  </si>
  <si>
    <t>P3</t>
  </si>
  <si>
    <t>P4</t>
  </si>
  <si>
    <t>N1</t>
  </si>
  <si>
    <t>N2</t>
  </si>
  <si>
    <t>519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</si>
</sst>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42">
    <xf numFmtId="0" fontId="0" fillId="0" borderId="0" xfId="0"/>
    <xf numFmtId="14" fontId="0" fillId="0" borderId="0" xfId="0" applyNumberFormat="1"/>
    <xf numFmtId="0" fontId="18" fillId="0" borderId="10" xfId="0" applyFont="1" applyBorder="1"/>
    <xf numFmtId="2" fontId="18" fillId="0" borderId="10" xfId="0" applyNumberFormat="1" applyFont="1" applyBorder="1"/>
    <xf numFmtId="0" fontId="0" fillId="0" borderId="10" xfId="0" applyBorder="1" applyAlignment="1">
      <alignment horizontal="left"/>
    </xf>
    <xf numFmtId="0" fontId="0" fillId="0" borderId="0" xfId="0" applyBorder="1"/>
    <xf numFmtId="0" fontId="0" fillId="0" borderId="11" xfId="0" applyBorder="1"/>
    <xf numFmtId="0" fontId="0" fillId="33" borderId="0" xfId="0" applyFill="1"/>
    <xf numFmtId="14" fontId="0" fillId="0" borderId="11" xfId="0" applyNumberFormat="1" applyBorder="1"/>
    <xf numFmtId="0" fontId="0" fillId="0" borderId="10" xfId="0" applyBorder="1" applyAlignment="1">
      <alignment horizontal="left" shrinkToFit="1"/>
    </xf>
    <xf numFmtId="0" fontId="0" fillId="0" borderId="10" xfId="0" applyFill="1" applyBorder="1" applyAlignment="1">
      <alignment horizontal="left" shrinkToFit="1"/>
    </xf>
    <xf numFmtId="2" fontId="18" fillId="0" borderId="12" xfId="0" applyNumberFormat="1" applyFont="1" applyBorder="1"/>
    <xf numFmtId="0" fontId="0" fillId="0" borderId="10" xfId="0" applyBorder="1"/>
    <xf numFmtId="0" fontId="0" fillId="0" borderId="10" xfId="0" applyBorder="1" applyAlignment="1">
      <alignment shrinkToFit="1"/>
    </xf>
    <xf numFmtId="2" fontId="20" fillId="0" borderId="10" xfId="0" applyNumberFormat="1" applyFont="1" applyBorder="1"/>
    <xf numFmtId="0" fontId="20" fillId="0" borderId="10" xfId="0" applyFont="1" applyBorder="1"/>
    <xf numFmtId="0" fontId="0" fillId="33" borderId="10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2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8" xfId="0" applyFill="1" applyBorder="1"/>
    <xf numFmtId="14" fontId="0" fillId="0" borderId="10" xfId="0" applyNumberFormat="1" applyBorder="1"/>
    <xf numFmtId="0" fontId="0" fillId="0" borderId="13" xfId="0" applyBorder="1"/>
    <xf numFmtId="2" fontId="18" fillId="0" borderId="19" xfId="0" applyNumberFormat="1" applyFont="1" applyBorder="1"/>
    <xf numFmtId="0" fontId="18" fillId="0" borderId="13" xfId="0" applyFont="1" applyBorder="1"/>
    <xf numFmtId="0" fontId="19" fillId="33" borderId="10" xfId="0" applyFont="1" applyFill="1" applyBorder="1"/>
    <xf numFmtId="2" fontId="18" fillId="33" borderId="10" xfId="0" applyNumberFormat="1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  <xf numFmtId="0" fontId="0" fillId="0" borderId="10" xfId="0" applyFill="1" applyBorder="1"/>
    <xf numFmtId="0" fontId="0" fillId="33" borderId="10" xfId="0" applyFill="1" applyBorder="1" applyAlignment="1">
      <alignment horizontal="left"/>
    </xf>
    <xf numFmtId="0" fontId="19" fillId="33" borderId="10" xfId="0" applyNumberFormat="1" applyFont="1" applyFill="1" applyBorder="1"/>
    <xf numFmtId="2" fontId="20" fillId="33" borderId="10" xfId="0" applyNumberFormat="1" applyFont="1" applyFill="1" applyBorder="1" applyAlignment="1">
      <alignment horizontal="right"/>
    </xf>
    <xf numFmtId="0" fontId="20" fillId="33" borderId="10" xfId="0" applyFont="1" applyFill="1" applyBorder="1" applyAlignment="1">
      <alignment horizontal="right"/>
    </xf>
    <xf numFmtId="15" fontId="0" fillId="0" borderId="0" xfId="0" applyNumberFormat="1"/>
    <xf numFmtId="0" fontId="18" fillId="0" borderId="0" xfId="42" applyFont="1" applyBorder="1"/>
    <xf numFmtId="0" fontId="19" fillId="0" borderId="0" xfId="42" applyFont="1" applyBorder="1"/>
    <xf numFmtId="0" fontId="18" fillId="0" borderId="0" xfId="42" applyFont="1" applyBorder="1" applyAlignment="1">
      <alignment horizontal="right"/>
    </xf>
    <xf numFmtId="0" fontId="19" fillId="0" borderId="0" xfId="42" applyNumberFormat="1" applyFont="1" applyBorder="1"/>
    <xf numFmtId="0" fontId="21" fillId="0" borderId="10" xfId="42" applyFont="1" applyFill="1" applyBorder="1"/>
    <xf numFmtId="0" fontId="18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66261</xdr:rowOff>
    </xdr:from>
    <xdr:to>
      <xdr:col>6</xdr:col>
      <xdr:colOff>778565</xdr:colOff>
      <xdr:row>7</xdr:row>
      <xdr:rowOff>161511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261"/>
          <a:ext cx="5143500" cy="142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etitie%20pupillen%202011\pup.comp.%202011%20estafette%20en%20ploe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fette"/>
      <sheetName val="Factoren"/>
    </sheetNames>
    <sheetDataSet>
      <sheetData sheetId="0"/>
      <sheetData sheetId="1">
        <row r="5">
          <cell r="B5">
            <v>41050</v>
          </cell>
          <cell r="C5">
            <v>953</v>
          </cell>
          <cell r="D5">
            <v>0</v>
          </cell>
        </row>
        <row r="6">
          <cell r="B6">
            <v>59225</v>
          </cell>
          <cell r="C6">
            <v>1030</v>
          </cell>
          <cell r="D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3"/>
  <sheetViews>
    <sheetView tabSelected="1" view="pageBreakPreview" topLeftCell="A157" zoomScaleNormal="115" zoomScaleSheetLayoutView="100" workbookViewId="0">
      <selection activeCell="T183" sqref="T183"/>
    </sheetView>
  </sheetViews>
  <sheetFormatPr defaultRowHeight="15" x14ac:dyDescent="0.25"/>
  <cols>
    <col min="4" max="4" width="16.140625" bestFit="1" customWidth="1"/>
    <col min="5" max="5" width="12.5703125" bestFit="1" customWidth="1"/>
    <col min="7" max="7" width="12" customWidth="1"/>
    <col min="8" max="8" width="10.7109375" bestFit="1" customWidth="1"/>
  </cols>
  <sheetData>
    <row r="2" spans="1:17" x14ac:dyDescent="0.25">
      <c r="I2" t="s">
        <v>435</v>
      </c>
      <c r="K2" t="s">
        <v>436</v>
      </c>
    </row>
    <row r="4" spans="1:17" x14ac:dyDescent="0.25">
      <c r="I4" t="s">
        <v>437</v>
      </c>
      <c r="K4" s="35">
        <v>40642</v>
      </c>
    </row>
    <row r="6" spans="1:17" x14ac:dyDescent="0.25">
      <c r="I6" t="s">
        <v>438</v>
      </c>
      <c r="K6" t="s">
        <v>439</v>
      </c>
    </row>
    <row r="8" spans="1:17" x14ac:dyDescent="0.25">
      <c r="I8" t="s">
        <v>440</v>
      </c>
    </row>
    <row r="10" spans="1:17" x14ac:dyDescent="0.25">
      <c r="A10" s="7" t="s">
        <v>0</v>
      </c>
      <c r="B10" s="7"/>
      <c r="C10" s="7"/>
      <c r="J10" s="7"/>
      <c r="K10" s="7"/>
      <c r="L10" s="7"/>
      <c r="M10" s="7"/>
      <c r="N10" s="7"/>
      <c r="O10" s="7"/>
      <c r="P10" s="7"/>
      <c r="Q10" s="7" t="s">
        <v>383</v>
      </c>
    </row>
    <row r="11" spans="1:17" x14ac:dyDescent="0.25">
      <c r="A11" s="20" t="s">
        <v>1</v>
      </c>
      <c r="B11" s="21" t="s">
        <v>2</v>
      </c>
      <c r="C11" s="22"/>
      <c r="J11" s="16" t="s">
        <v>414</v>
      </c>
      <c r="K11" s="16" t="s">
        <v>381</v>
      </c>
      <c r="L11" s="16" t="s">
        <v>415</v>
      </c>
      <c r="M11" s="16" t="s">
        <v>381</v>
      </c>
      <c r="N11" s="16" t="s">
        <v>417</v>
      </c>
      <c r="O11" s="16" t="s">
        <v>381</v>
      </c>
      <c r="P11" s="16"/>
      <c r="Q11" s="16" t="s">
        <v>382</v>
      </c>
    </row>
    <row r="12" spans="1:17" x14ac:dyDescent="0.25">
      <c r="A12" s="12">
        <v>1</v>
      </c>
      <c r="B12" s="12">
        <v>434</v>
      </c>
      <c r="C12" s="12">
        <v>721451</v>
      </c>
      <c r="D12" s="12" t="s">
        <v>20</v>
      </c>
      <c r="E12" s="12" t="s">
        <v>21</v>
      </c>
      <c r="F12" s="12"/>
      <c r="G12" s="23">
        <v>38228</v>
      </c>
      <c r="H12" s="12" t="s">
        <v>16</v>
      </c>
      <c r="I12" s="12"/>
      <c r="J12" s="12">
        <v>8.51</v>
      </c>
      <c r="K12" s="12">
        <v>277</v>
      </c>
      <c r="L12" s="12">
        <v>2.27</v>
      </c>
      <c r="M12" s="12">
        <v>172</v>
      </c>
      <c r="N12" s="12">
        <v>17.27</v>
      </c>
      <c r="O12" s="12">
        <v>278</v>
      </c>
      <c r="P12" s="12" t="s">
        <v>6</v>
      </c>
      <c r="Q12" s="12">
        <f t="shared" ref="Q12:Q19" si="0">SUM(K12+M12+O12)</f>
        <v>727</v>
      </c>
    </row>
    <row r="13" spans="1:17" x14ac:dyDescent="0.25">
      <c r="A13" s="12">
        <v>2</v>
      </c>
      <c r="B13" s="12">
        <v>432</v>
      </c>
      <c r="C13" s="12">
        <v>8</v>
      </c>
      <c r="D13" s="12" t="s">
        <v>14</v>
      </c>
      <c r="E13" s="12" t="s">
        <v>15</v>
      </c>
      <c r="F13" s="12"/>
      <c r="G13" s="23">
        <v>38100</v>
      </c>
      <c r="H13" s="12" t="s">
        <v>16</v>
      </c>
      <c r="I13" s="12"/>
      <c r="J13" s="12">
        <v>7.98</v>
      </c>
      <c r="K13" s="12">
        <v>361</v>
      </c>
      <c r="L13" s="12">
        <v>2.83</v>
      </c>
      <c r="M13" s="12">
        <v>284</v>
      </c>
      <c r="N13" s="12">
        <v>6.73</v>
      </c>
      <c r="O13" s="12">
        <v>81</v>
      </c>
      <c r="P13" s="12" t="s">
        <v>6</v>
      </c>
      <c r="Q13" s="12">
        <f t="shared" si="0"/>
        <v>726</v>
      </c>
    </row>
    <row r="14" spans="1:17" x14ac:dyDescent="0.25">
      <c r="A14" s="12">
        <v>3</v>
      </c>
      <c r="B14" s="12">
        <v>910</v>
      </c>
      <c r="C14" s="12">
        <v>719407</v>
      </c>
      <c r="D14" s="12" t="s">
        <v>3</v>
      </c>
      <c r="E14" s="12" t="s">
        <v>4</v>
      </c>
      <c r="F14" s="12"/>
      <c r="G14" s="23">
        <v>38046</v>
      </c>
      <c r="H14" s="12" t="s">
        <v>5</v>
      </c>
      <c r="I14" s="12"/>
      <c r="J14" s="12">
        <v>8.1999999999999993</v>
      </c>
      <c r="K14" s="12">
        <v>325</v>
      </c>
      <c r="L14" s="12">
        <v>2.38</v>
      </c>
      <c r="M14" s="12">
        <v>194</v>
      </c>
      <c r="N14" s="12">
        <v>12.6</v>
      </c>
      <c r="O14" s="12">
        <v>201</v>
      </c>
      <c r="P14" s="12" t="s">
        <v>6</v>
      </c>
      <c r="Q14" s="12">
        <f t="shared" si="0"/>
        <v>720</v>
      </c>
    </row>
    <row r="15" spans="1:17" x14ac:dyDescent="0.25">
      <c r="A15" s="12">
        <v>4</v>
      </c>
      <c r="B15" s="12">
        <v>431</v>
      </c>
      <c r="C15" s="12">
        <v>721454</v>
      </c>
      <c r="D15" s="12" t="s">
        <v>17</v>
      </c>
      <c r="E15" s="12" t="s">
        <v>18</v>
      </c>
      <c r="F15" s="12" t="s">
        <v>19</v>
      </c>
      <c r="G15" s="23">
        <v>38084</v>
      </c>
      <c r="H15" s="12" t="s">
        <v>16</v>
      </c>
      <c r="I15" s="12"/>
      <c r="J15" s="12">
        <v>8.4600000000000009</v>
      </c>
      <c r="K15" s="12">
        <v>284</v>
      </c>
      <c r="L15" s="12">
        <v>2.66</v>
      </c>
      <c r="M15" s="12">
        <v>250</v>
      </c>
      <c r="N15" s="12">
        <v>8.74</v>
      </c>
      <c r="O15" s="12">
        <v>126</v>
      </c>
      <c r="P15" s="12" t="s">
        <v>6</v>
      </c>
      <c r="Q15" s="12">
        <f t="shared" si="0"/>
        <v>660</v>
      </c>
    </row>
    <row r="16" spans="1:17" x14ac:dyDescent="0.25">
      <c r="A16" s="12">
        <v>5</v>
      </c>
      <c r="B16" s="12">
        <v>436</v>
      </c>
      <c r="C16" s="12">
        <v>9</v>
      </c>
      <c r="D16" s="12" t="s">
        <v>7</v>
      </c>
      <c r="E16" s="12" t="s">
        <v>8</v>
      </c>
      <c r="F16" s="12"/>
      <c r="G16" s="23">
        <v>38278</v>
      </c>
      <c r="H16" s="12" t="s">
        <v>9</v>
      </c>
      <c r="I16" s="12"/>
      <c r="J16" s="12">
        <v>8.34</v>
      </c>
      <c r="K16" s="12">
        <v>303</v>
      </c>
      <c r="L16" s="12">
        <v>2.33</v>
      </c>
      <c r="M16" s="12">
        <v>184</v>
      </c>
      <c r="N16" s="12">
        <v>10.97</v>
      </c>
      <c r="O16" s="12">
        <v>171</v>
      </c>
      <c r="P16" s="12" t="s">
        <v>6</v>
      </c>
      <c r="Q16" s="12">
        <f t="shared" si="0"/>
        <v>658</v>
      </c>
    </row>
    <row r="17" spans="1:17" x14ac:dyDescent="0.25">
      <c r="A17" s="12">
        <v>6</v>
      </c>
      <c r="B17" s="12">
        <v>912</v>
      </c>
      <c r="C17" s="12">
        <v>717413</v>
      </c>
      <c r="D17" s="12" t="s">
        <v>10</v>
      </c>
      <c r="E17" s="12" t="s">
        <v>11</v>
      </c>
      <c r="F17" s="12"/>
      <c r="G17" s="23">
        <v>38058</v>
      </c>
      <c r="H17" s="12" t="s">
        <v>5</v>
      </c>
      <c r="I17" s="12"/>
      <c r="J17" s="12">
        <v>8.1999999999999993</v>
      </c>
      <c r="K17" s="12">
        <v>325</v>
      </c>
      <c r="L17" s="12">
        <v>2.42</v>
      </c>
      <c r="M17" s="12">
        <v>202</v>
      </c>
      <c r="N17" s="12">
        <v>5.15</v>
      </c>
      <c r="O17" s="12">
        <v>40</v>
      </c>
      <c r="P17" s="12" t="s">
        <v>6</v>
      </c>
      <c r="Q17" s="12">
        <f t="shared" si="0"/>
        <v>567</v>
      </c>
    </row>
    <row r="18" spans="1:17" x14ac:dyDescent="0.25">
      <c r="A18" s="12">
        <v>7</v>
      </c>
      <c r="B18" s="12">
        <v>911</v>
      </c>
      <c r="C18" s="12">
        <v>692171</v>
      </c>
      <c r="D18" s="12" t="s">
        <v>12</v>
      </c>
      <c r="E18" s="12" t="s">
        <v>13</v>
      </c>
      <c r="F18" s="12"/>
      <c r="G18" s="23">
        <v>38413</v>
      </c>
      <c r="H18" s="12" t="s">
        <v>5</v>
      </c>
      <c r="I18" s="12"/>
      <c r="J18" s="12">
        <v>10.15</v>
      </c>
      <c r="K18" s="12">
        <v>71</v>
      </c>
      <c r="L18" s="12">
        <v>1.84</v>
      </c>
      <c r="M18" s="12">
        <v>86</v>
      </c>
      <c r="N18" s="12">
        <v>9.7200000000000006</v>
      </c>
      <c r="O18" s="12">
        <v>147</v>
      </c>
      <c r="P18" s="12" t="s">
        <v>6</v>
      </c>
      <c r="Q18" s="12">
        <f t="shared" si="0"/>
        <v>304</v>
      </c>
    </row>
    <row r="19" spans="1:17" x14ac:dyDescent="0.25">
      <c r="A19" s="12">
        <v>8</v>
      </c>
      <c r="B19" s="12">
        <v>433</v>
      </c>
      <c r="C19" s="12">
        <v>721459</v>
      </c>
      <c r="D19" s="12" t="s">
        <v>22</v>
      </c>
      <c r="E19" s="12" t="s">
        <v>23</v>
      </c>
      <c r="F19" s="12" t="s">
        <v>24</v>
      </c>
      <c r="G19" s="23">
        <v>38114</v>
      </c>
      <c r="H19" s="12" t="s">
        <v>16</v>
      </c>
      <c r="I19" s="12"/>
      <c r="J19" s="12" t="s">
        <v>34</v>
      </c>
      <c r="K19" s="12"/>
      <c r="L19" s="12" t="s">
        <v>34</v>
      </c>
      <c r="M19" s="12"/>
      <c r="N19" s="12" t="s">
        <v>34</v>
      </c>
      <c r="O19" s="12"/>
      <c r="P19" s="12" t="s">
        <v>6</v>
      </c>
      <c r="Q19" s="12">
        <f t="shared" si="0"/>
        <v>0</v>
      </c>
    </row>
    <row r="20" spans="1:17" x14ac:dyDescent="0.25">
      <c r="G20" s="1"/>
    </row>
    <row r="21" spans="1:17" x14ac:dyDescent="0.25">
      <c r="A21" s="7" t="s">
        <v>430</v>
      </c>
      <c r="B21" s="7"/>
      <c r="C21" s="7"/>
      <c r="G21" s="1"/>
    </row>
    <row r="22" spans="1:17" x14ac:dyDescent="0.25">
      <c r="A22" s="20" t="s">
        <v>25</v>
      </c>
      <c r="B22" s="21" t="s">
        <v>2</v>
      </c>
      <c r="C22" s="22"/>
      <c r="I22" s="7" t="s">
        <v>431</v>
      </c>
    </row>
    <row r="23" spans="1:17" x14ac:dyDescent="0.25">
      <c r="A23" s="12">
        <v>1</v>
      </c>
      <c r="B23" s="12">
        <v>910</v>
      </c>
      <c r="C23" s="12">
        <v>719407</v>
      </c>
      <c r="D23" s="12" t="s">
        <v>3</v>
      </c>
      <c r="E23" s="12" t="s">
        <v>4</v>
      </c>
      <c r="F23" s="12"/>
      <c r="G23" s="23">
        <v>38046</v>
      </c>
      <c r="H23" s="12" t="s">
        <v>5</v>
      </c>
      <c r="I23" s="12" t="s">
        <v>26</v>
      </c>
      <c r="J23" s="12" t="s">
        <v>27</v>
      </c>
    </row>
    <row r="24" spans="1:17" x14ac:dyDescent="0.25">
      <c r="A24" s="12">
        <v>2</v>
      </c>
      <c r="B24" s="12">
        <v>432</v>
      </c>
      <c r="C24" s="12">
        <v>8</v>
      </c>
      <c r="D24" s="12" t="s">
        <v>14</v>
      </c>
      <c r="E24" s="12" t="s">
        <v>15</v>
      </c>
      <c r="F24" s="12"/>
      <c r="G24" s="23">
        <v>38100</v>
      </c>
      <c r="H24" s="12" t="s">
        <v>16</v>
      </c>
      <c r="I24" s="12" t="s">
        <v>28</v>
      </c>
      <c r="J24" s="12" t="s">
        <v>27</v>
      </c>
    </row>
    <row r="25" spans="1:17" x14ac:dyDescent="0.25">
      <c r="A25" s="12">
        <v>3</v>
      </c>
      <c r="B25" s="12">
        <v>912</v>
      </c>
      <c r="C25" s="12">
        <v>717413</v>
      </c>
      <c r="D25" s="12" t="s">
        <v>10</v>
      </c>
      <c r="E25" s="12" t="s">
        <v>11</v>
      </c>
      <c r="F25" s="12"/>
      <c r="G25" s="23">
        <v>38058</v>
      </c>
      <c r="H25" s="12" t="s">
        <v>5</v>
      </c>
      <c r="I25" s="12" t="s">
        <v>29</v>
      </c>
      <c r="J25" s="12" t="s">
        <v>27</v>
      </c>
    </row>
    <row r="26" spans="1:17" x14ac:dyDescent="0.25">
      <c r="A26" s="12">
        <v>4</v>
      </c>
      <c r="B26" s="12">
        <v>436</v>
      </c>
      <c r="C26" s="12">
        <v>9</v>
      </c>
      <c r="D26" s="12" t="s">
        <v>7</v>
      </c>
      <c r="E26" s="12" t="s">
        <v>8</v>
      </c>
      <c r="F26" s="12"/>
      <c r="G26" s="23">
        <v>38278</v>
      </c>
      <c r="H26" s="12" t="s">
        <v>9</v>
      </c>
      <c r="I26" s="12" t="s">
        <v>30</v>
      </c>
      <c r="J26" s="12" t="s">
        <v>27</v>
      </c>
    </row>
    <row r="27" spans="1:17" x14ac:dyDescent="0.25">
      <c r="A27" s="12">
        <v>5</v>
      </c>
      <c r="B27" s="12">
        <v>431</v>
      </c>
      <c r="C27" s="12">
        <v>721454</v>
      </c>
      <c r="D27" s="12" t="s">
        <v>17</v>
      </c>
      <c r="E27" s="12" t="s">
        <v>18</v>
      </c>
      <c r="F27" s="12" t="s">
        <v>19</v>
      </c>
      <c r="G27" s="23">
        <v>38084</v>
      </c>
      <c r="H27" s="12" t="s">
        <v>16</v>
      </c>
      <c r="I27" s="12" t="s">
        <v>31</v>
      </c>
      <c r="J27" s="12" t="s">
        <v>27</v>
      </c>
    </row>
    <row r="28" spans="1:17" x14ac:dyDescent="0.25">
      <c r="A28" s="12">
        <v>6</v>
      </c>
      <c r="B28" s="12">
        <v>911</v>
      </c>
      <c r="C28" s="12">
        <v>692171</v>
      </c>
      <c r="D28" s="12" t="s">
        <v>12</v>
      </c>
      <c r="E28" s="12" t="s">
        <v>13</v>
      </c>
      <c r="F28" s="12"/>
      <c r="G28" s="23">
        <v>38413</v>
      </c>
      <c r="H28" s="12" t="s">
        <v>5</v>
      </c>
      <c r="I28" s="12" t="s">
        <v>32</v>
      </c>
      <c r="J28" s="12" t="s">
        <v>27</v>
      </c>
    </row>
    <row r="29" spans="1:17" x14ac:dyDescent="0.25">
      <c r="A29" s="12">
        <v>7</v>
      </c>
      <c r="B29" s="12">
        <v>434</v>
      </c>
      <c r="C29" s="12">
        <v>721451</v>
      </c>
      <c r="D29" s="12" t="s">
        <v>20</v>
      </c>
      <c r="E29" s="12" t="s">
        <v>21</v>
      </c>
      <c r="F29" s="12"/>
      <c r="G29" s="23">
        <v>38228</v>
      </c>
      <c r="H29" s="12" t="s">
        <v>16</v>
      </c>
      <c r="I29" s="12" t="s">
        <v>33</v>
      </c>
      <c r="J29" s="12" t="s">
        <v>27</v>
      </c>
    </row>
    <row r="30" spans="1:17" x14ac:dyDescent="0.25">
      <c r="A30" s="12"/>
      <c r="B30" s="12">
        <v>433</v>
      </c>
      <c r="C30" s="12">
        <v>721459</v>
      </c>
      <c r="D30" s="12" t="s">
        <v>22</v>
      </c>
      <c r="E30" s="12" t="s">
        <v>23</v>
      </c>
      <c r="F30" s="12" t="s">
        <v>24</v>
      </c>
      <c r="G30" s="23">
        <v>38114</v>
      </c>
      <c r="H30" s="12" t="s">
        <v>16</v>
      </c>
      <c r="I30" s="12" t="s">
        <v>34</v>
      </c>
      <c r="J30" s="12" t="s">
        <v>27</v>
      </c>
    </row>
    <row r="31" spans="1:17" ht="15.75" thickBot="1" x14ac:dyDescent="0.3">
      <c r="A31" s="6"/>
      <c r="B31" s="6"/>
      <c r="C31" s="6"/>
      <c r="D31" s="6"/>
      <c r="E31" s="6"/>
      <c r="F31" s="6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5.75" thickTop="1" x14ac:dyDescent="0.25"/>
    <row r="33" spans="1:18" x14ac:dyDescent="0.25">
      <c r="A33" s="7" t="s">
        <v>37</v>
      </c>
      <c r="B33" s="7"/>
      <c r="C33" s="7"/>
      <c r="J33" s="7"/>
      <c r="K33" s="7"/>
      <c r="L33" s="7"/>
      <c r="M33" s="7"/>
      <c r="N33" s="7"/>
      <c r="O33" s="7"/>
      <c r="P33" s="7"/>
      <c r="Q33" s="7" t="s">
        <v>383</v>
      </c>
    </row>
    <row r="34" spans="1:18" x14ac:dyDescent="0.25">
      <c r="A34" s="17" t="s">
        <v>1</v>
      </c>
      <c r="B34" s="18" t="s">
        <v>39</v>
      </c>
      <c r="C34" s="19"/>
      <c r="J34" s="16" t="s">
        <v>414</v>
      </c>
      <c r="K34" s="16" t="s">
        <v>381</v>
      </c>
      <c r="L34" s="16" t="s">
        <v>415</v>
      </c>
      <c r="M34" s="16" t="s">
        <v>381</v>
      </c>
      <c r="N34" s="16" t="s">
        <v>416</v>
      </c>
      <c r="O34" s="16"/>
      <c r="P34" s="16"/>
      <c r="Q34" s="16" t="s">
        <v>382</v>
      </c>
    </row>
    <row r="35" spans="1:18" x14ac:dyDescent="0.25">
      <c r="A35" s="12">
        <v>1</v>
      </c>
      <c r="B35" s="12">
        <v>423</v>
      </c>
      <c r="C35" s="12">
        <v>695406</v>
      </c>
      <c r="D35" s="12" t="s">
        <v>80</v>
      </c>
      <c r="E35" s="12" t="s">
        <v>81</v>
      </c>
      <c r="F35" s="12"/>
      <c r="G35" s="23">
        <v>37650</v>
      </c>
      <c r="H35" s="12" t="s">
        <v>16</v>
      </c>
      <c r="I35" s="12"/>
      <c r="J35" s="12">
        <v>7.49</v>
      </c>
      <c r="K35" s="12">
        <v>450</v>
      </c>
      <c r="L35" s="12">
        <v>3.03</v>
      </c>
      <c r="M35" s="12">
        <v>324</v>
      </c>
      <c r="N35" s="12">
        <v>21.26</v>
      </c>
      <c r="O35" s="12">
        <v>335</v>
      </c>
      <c r="P35" s="12" t="s">
        <v>82</v>
      </c>
      <c r="Q35" s="12">
        <f t="shared" ref="Q35:Q54" si="1">SUM(K35+M35+O35)</f>
        <v>1109</v>
      </c>
      <c r="R35" t="s">
        <v>446</v>
      </c>
    </row>
    <row r="36" spans="1:18" x14ac:dyDescent="0.25">
      <c r="A36" s="12">
        <v>2</v>
      </c>
      <c r="B36" s="12">
        <v>327</v>
      </c>
      <c r="C36" s="12">
        <v>1</v>
      </c>
      <c r="D36" s="12" t="s">
        <v>68</v>
      </c>
      <c r="E36" s="12" t="s">
        <v>69</v>
      </c>
      <c r="F36" s="12" t="s">
        <v>24</v>
      </c>
      <c r="G36" s="23">
        <v>36911</v>
      </c>
      <c r="H36" s="12" t="s">
        <v>36</v>
      </c>
      <c r="I36" s="12"/>
      <c r="J36" s="12">
        <v>7.06</v>
      </c>
      <c r="K36" s="12">
        <v>538</v>
      </c>
      <c r="L36" s="12">
        <v>3.06</v>
      </c>
      <c r="M36" s="12">
        <v>330</v>
      </c>
      <c r="N36" s="12">
        <v>13.52</v>
      </c>
      <c r="O36" s="12">
        <v>217</v>
      </c>
      <c r="P36" s="12" t="s">
        <v>70</v>
      </c>
      <c r="Q36" s="12">
        <f t="shared" si="1"/>
        <v>1085</v>
      </c>
      <c r="R36" t="s">
        <v>447</v>
      </c>
    </row>
    <row r="37" spans="1:18" x14ac:dyDescent="0.25">
      <c r="A37" s="12">
        <v>3</v>
      </c>
      <c r="B37" s="12">
        <v>305</v>
      </c>
      <c r="C37" s="12">
        <v>686318</v>
      </c>
      <c r="D37" s="12" t="s">
        <v>74</v>
      </c>
      <c r="E37" s="12" t="s">
        <v>15</v>
      </c>
      <c r="F37" s="12"/>
      <c r="G37" s="23">
        <v>37663</v>
      </c>
      <c r="H37" s="12" t="s">
        <v>36</v>
      </c>
      <c r="I37" s="12"/>
      <c r="J37" s="12">
        <v>7.6</v>
      </c>
      <c r="K37" s="12">
        <v>429</v>
      </c>
      <c r="L37" s="12">
        <v>2.98</v>
      </c>
      <c r="M37" s="12">
        <v>314</v>
      </c>
      <c r="N37" s="12">
        <v>21.69</v>
      </c>
      <c r="O37" s="12">
        <v>341</v>
      </c>
      <c r="P37" s="12" t="s">
        <v>75</v>
      </c>
      <c r="Q37" s="12">
        <f t="shared" si="1"/>
        <v>1084</v>
      </c>
      <c r="R37" t="s">
        <v>448</v>
      </c>
    </row>
    <row r="38" spans="1:18" x14ac:dyDescent="0.25">
      <c r="A38" s="12">
        <v>4</v>
      </c>
      <c r="B38" s="12">
        <v>427</v>
      </c>
      <c r="C38" s="12">
        <v>721439</v>
      </c>
      <c r="D38" s="12" t="s">
        <v>45</v>
      </c>
      <c r="E38" s="12" t="s">
        <v>46</v>
      </c>
      <c r="F38" s="12"/>
      <c r="G38" s="23">
        <v>37853</v>
      </c>
      <c r="H38" s="12" t="s">
        <v>16</v>
      </c>
      <c r="I38" s="12"/>
      <c r="J38" s="12">
        <v>7.96</v>
      </c>
      <c r="K38" s="12">
        <v>365</v>
      </c>
      <c r="L38" s="12">
        <v>2.82</v>
      </c>
      <c r="M38" s="12">
        <v>282</v>
      </c>
      <c r="N38" s="12">
        <v>20.09</v>
      </c>
      <c r="O38" s="12">
        <v>319</v>
      </c>
      <c r="P38" s="12" t="s">
        <v>47</v>
      </c>
      <c r="Q38" s="12">
        <f t="shared" si="1"/>
        <v>966</v>
      </c>
      <c r="R38" t="s">
        <v>449</v>
      </c>
    </row>
    <row r="39" spans="1:18" x14ac:dyDescent="0.25">
      <c r="A39" s="12">
        <v>5</v>
      </c>
      <c r="B39" s="12">
        <v>904</v>
      </c>
      <c r="C39" s="12">
        <v>713036</v>
      </c>
      <c r="D39" s="12" t="s">
        <v>62</v>
      </c>
      <c r="E39" s="12" t="s">
        <v>63</v>
      </c>
      <c r="F39" s="12" t="s">
        <v>64</v>
      </c>
      <c r="G39" s="23">
        <v>37756</v>
      </c>
      <c r="H39" s="12" t="s">
        <v>5</v>
      </c>
      <c r="I39" s="12"/>
      <c r="J39" s="12">
        <v>7.51</v>
      </c>
      <c r="K39" s="12">
        <v>446</v>
      </c>
      <c r="L39" s="12">
        <v>2.97</v>
      </c>
      <c r="M39" s="12">
        <v>312</v>
      </c>
      <c r="N39" s="12">
        <v>12.56</v>
      </c>
      <c r="O39" s="12">
        <v>201</v>
      </c>
      <c r="P39" s="12" t="s">
        <v>65</v>
      </c>
      <c r="Q39" s="12">
        <f t="shared" si="1"/>
        <v>959</v>
      </c>
      <c r="R39" t="s">
        <v>450</v>
      </c>
    </row>
    <row r="40" spans="1:18" x14ac:dyDescent="0.25">
      <c r="A40" s="12">
        <v>6</v>
      </c>
      <c r="B40" s="12">
        <v>425</v>
      </c>
      <c r="C40" s="12">
        <v>721433</v>
      </c>
      <c r="D40" s="12" t="s">
        <v>48</v>
      </c>
      <c r="E40" s="12" t="s">
        <v>49</v>
      </c>
      <c r="F40" s="12" t="s">
        <v>24</v>
      </c>
      <c r="G40" s="23">
        <v>37696</v>
      </c>
      <c r="H40" s="12" t="s">
        <v>16</v>
      </c>
      <c r="I40" s="12"/>
      <c r="J40" s="12">
        <v>7.91</v>
      </c>
      <c r="K40" s="12">
        <v>373</v>
      </c>
      <c r="L40" s="12">
        <v>2.83</v>
      </c>
      <c r="M40" s="12">
        <v>284</v>
      </c>
      <c r="N40" s="12">
        <v>16</v>
      </c>
      <c r="O40" s="12">
        <v>258</v>
      </c>
      <c r="P40" s="12" t="s">
        <v>50</v>
      </c>
      <c r="Q40" s="12">
        <f t="shared" si="1"/>
        <v>915</v>
      </c>
      <c r="R40" t="s">
        <v>451</v>
      </c>
    </row>
    <row r="41" spans="1:18" x14ac:dyDescent="0.25">
      <c r="A41" s="12">
        <v>7</v>
      </c>
      <c r="B41" s="12">
        <v>331</v>
      </c>
      <c r="C41" s="12">
        <v>720418</v>
      </c>
      <c r="D41" s="12" t="s">
        <v>71</v>
      </c>
      <c r="E41" s="12" t="s">
        <v>72</v>
      </c>
      <c r="F41" s="12" t="s">
        <v>24</v>
      </c>
      <c r="G41" s="12">
        <v>2003</v>
      </c>
      <c r="H41" s="12" t="s">
        <v>36</v>
      </c>
      <c r="I41" s="12"/>
      <c r="J41" s="12">
        <v>7.91</v>
      </c>
      <c r="K41" s="12">
        <v>373</v>
      </c>
      <c r="L41" s="12">
        <v>2.71</v>
      </c>
      <c r="M41" s="12">
        <v>260</v>
      </c>
      <c r="N41" s="12">
        <v>13.71</v>
      </c>
      <c r="O41" s="12">
        <v>221</v>
      </c>
      <c r="P41" s="12" t="s">
        <v>73</v>
      </c>
      <c r="Q41" s="12">
        <f t="shared" si="1"/>
        <v>854</v>
      </c>
      <c r="R41" t="s">
        <v>453</v>
      </c>
    </row>
    <row r="42" spans="1:18" x14ac:dyDescent="0.25">
      <c r="A42" s="12">
        <v>8</v>
      </c>
      <c r="B42" s="12">
        <v>907</v>
      </c>
      <c r="C42" s="12">
        <v>697000</v>
      </c>
      <c r="D42" s="12" t="s">
        <v>53</v>
      </c>
      <c r="E42" s="12" t="s">
        <v>54</v>
      </c>
      <c r="F42" s="12"/>
      <c r="G42" s="23">
        <v>37918</v>
      </c>
      <c r="H42" s="12" t="s">
        <v>5</v>
      </c>
      <c r="I42" s="12"/>
      <c r="J42" s="12">
        <v>8</v>
      </c>
      <c r="K42" s="12">
        <v>358</v>
      </c>
      <c r="L42" s="12">
        <v>2.42</v>
      </c>
      <c r="M42" s="12">
        <v>202</v>
      </c>
      <c r="N42" s="12">
        <v>17.940000000000001</v>
      </c>
      <c r="O42" s="12">
        <v>288</v>
      </c>
      <c r="P42" s="12" t="s">
        <v>55</v>
      </c>
      <c r="Q42" s="12">
        <f t="shared" si="1"/>
        <v>848</v>
      </c>
      <c r="R42" t="s">
        <v>452</v>
      </c>
    </row>
    <row r="43" spans="1:18" x14ac:dyDescent="0.25">
      <c r="A43" s="12">
        <v>9</v>
      </c>
      <c r="B43" s="12">
        <v>342</v>
      </c>
      <c r="C43" s="12">
        <v>712386</v>
      </c>
      <c r="D43" s="12" t="s">
        <v>90</v>
      </c>
      <c r="E43" s="12" t="s">
        <v>91</v>
      </c>
      <c r="F43" s="12"/>
      <c r="G43" s="23">
        <v>37663</v>
      </c>
      <c r="H43" s="12" t="s">
        <v>36</v>
      </c>
      <c r="I43" s="12"/>
      <c r="J43" s="12">
        <v>7.83</v>
      </c>
      <c r="K43" s="12">
        <v>387</v>
      </c>
      <c r="L43" s="12">
        <v>2.85</v>
      </c>
      <c r="M43" s="12">
        <v>288</v>
      </c>
      <c r="N43" s="12">
        <v>10.95</v>
      </c>
      <c r="O43" s="12">
        <v>171</v>
      </c>
      <c r="P43" s="12" t="s">
        <v>92</v>
      </c>
      <c r="Q43" s="12">
        <f t="shared" si="1"/>
        <v>846</v>
      </c>
      <c r="R43" t="s">
        <v>454</v>
      </c>
    </row>
    <row r="44" spans="1:18" x14ac:dyDescent="0.25">
      <c r="A44" s="12">
        <v>10</v>
      </c>
      <c r="B44" s="12">
        <v>424</v>
      </c>
      <c r="C44" s="12">
        <v>695410</v>
      </c>
      <c r="D44" s="12" t="s">
        <v>83</v>
      </c>
      <c r="E44" s="12" t="s">
        <v>79</v>
      </c>
      <c r="F44" s="12" t="s">
        <v>84</v>
      </c>
      <c r="G44" s="23">
        <v>37678</v>
      </c>
      <c r="H44" s="12" t="s">
        <v>16</v>
      </c>
      <c r="I44" s="12"/>
      <c r="J44" s="12">
        <v>8.69</v>
      </c>
      <c r="K44" s="12">
        <v>250</v>
      </c>
      <c r="L44" s="12">
        <v>2.65</v>
      </c>
      <c r="M44" s="12">
        <v>248</v>
      </c>
      <c r="N44" s="12">
        <v>19.89</v>
      </c>
      <c r="O44" s="12">
        <v>316</v>
      </c>
      <c r="P44" s="12" t="s">
        <v>85</v>
      </c>
      <c r="Q44" s="12">
        <f t="shared" si="1"/>
        <v>814</v>
      </c>
      <c r="R44" t="s">
        <v>455</v>
      </c>
    </row>
    <row r="45" spans="1:18" x14ac:dyDescent="0.25">
      <c r="A45" s="12">
        <v>11</v>
      </c>
      <c r="B45" s="12">
        <v>906</v>
      </c>
      <c r="C45" s="12">
        <v>706808</v>
      </c>
      <c r="D45" s="12" t="s">
        <v>12</v>
      </c>
      <c r="E45" s="12" t="s">
        <v>60</v>
      </c>
      <c r="F45" s="12"/>
      <c r="G45" s="23">
        <v>37745</v>
      </c>
      <c r="H45" s="12" t="s">
        <v>5</v>
      </c>
      <c r="I45" s="12"/>
      <c r="J45" s="12">
        <v>8.34</v>
      </c>
      <c r="K45" s="12">
        <v>303</v>
      </c>
      <c r="L45" s="12">
        <v>2.66</v>
      </c>
      <c r="M45" s="12">
        <v>250</v>
      </c>
      <c r="N45" s="12">
        <v>14.7</v>
      </c>
      <c r="O45" s="12">
        <v>237</v>
      </c>
      <c r="P45" s="12" t="s">
        <v>61</v>
      </c>
      <c r="Q45" s="12">
        <f t="shared" si="1"/>
        <v>790</v>
      </c>
      <c r="R45" t="s">
        <v>456</v>
      </c>
    </row>
    <row r="46" spans="1:18" x14ac:dyDescent="0.25">
      <c r="A46" s="12">
        <v>12</v>
      </c>
      <c r="B46" s="12">
        <v>293</v>
      </c>
      <c r="C46" s="12">
        <v>711118</v>
      </c>
      <c r="D46" s="12" t="s">
        <v>76</v>
      </c>
      <c r="E46" s="12" t="s">
        <v>77</v>
      </c>
      <c r="F46" s="12"/>
      <c r="G46" s="23">
        <v>37922</v>
      </c>
      <c r="H46" s="12" t="s">
        <v>36</v>
      </c>
      <c r="I46" s="12"/>
      <c r="J46" s="12">
        <v>8.43</v>
      </c>
      <c r="K46" s="12">
        <v>289</v>
      </c>
      <c r="L46" s="12">
        <v>2.46</v>
      </c>
      <c r="M46" s="12">
        <v>210</v>
      </c>
      <c r="N46" s="12">
        <v>17.88</v>
      </c>
      <c r="O46" s="12">
        <v>287</v>
      </c>
      <c r="P46" s="12" t="s">
        <v>6</v>
      </c>
      <c r="Q46" s="12">
        <f t="shared" si="1"/>
        <v>786</v>
      </c>
    </row>
    <row r="47" spans="1:18" x14ac:dyDescent="0.25">
      <c r="A47" s="12">
        <v>13</v>
      </c>
      <c r="B47" s="12">
        <v>443</v>
      </c>
      <c r="C47" s="12">
        <v>10</v>
      </c>
      <c r="D47" s="12" t="s">
        <v>40</v>
      </c>
      <c r="E47" s="12" t="s">
        <v>41</v>
      </c>
      <c r="F47" s="12"/>
      <c r="G47" s="23">
        <v>37893</v>
      </c>
      <c r="H47" s="12" t="s">
        <v>9</v>
      </c>
      <c r="I47" s="12"/>
      <c r="J47" s="12">
        <v>7.91</v>
      </c>
      <c r="K47" s="12">
        <v>373</v>
      </c>
      <c r="L47" s="12">
        <v>2.8</v>
      </c>
      <c r="M47" s="12">
        <v>278</v>
      </c>
      <c r="N47" s="12">
        <v>8.1999999999999993</v>
      </c>
      <c r="O47" s="12">
        <v>115</v>
      </c>
      <c r="P47" s="12" t="s">
        <v>42</v>
      </c>
      <c r="Q47" s="12">
        <f t="shared" si="1"/>
        <v>766</v>
      </c>
      <c r="R47" t="s">
        <v>458</v>
      </c>
    </row>
    <row r="48" spans="1:18" x14ac:dyDescent="0.25">
      <c r="A48" s="12">
        <v>14</v>
      </c>
      <c r="B48" s="12">
        <v>352</v>
      </c>
      <c r="C48" s="12">
        <v>4</v>
      </c>
      <c r="D48" s="12" t="s">
        <v>86</v>
      </c>
      <c r="E48" s="12" t="s">
        <v>87</v>
      </c>
      <c r="F48" s="12" t="s">
        <v>24</v>
      </c>
      <c r="G48" s="12">
        <v>2003</v>
      </c>
      <c r="H48" s="12" t="s">
        <v>36</v>
      </c>
      <c r="I48" s="12"/>
      <c r="J48" s="12">
        <v>8.42</v>
      </c>
      <c r="K48" s="12">
        <v>290</v>
      </c>
      <c r="L48" s="12">
        <v>2.62</v>
      </c>
      <c r="M48" s="12">
        <v>242</v>
      </c>
      <c r="N48" s="12">
        <v>13.67</v>
      </c>
      <c r="O48" s="12">
        <v>220</v>
      </c>
      <c r="P48" s="12" t="s">
        <v>6</v>
      </c>
      <c r="Q48" s="12">
        <f t="shared" si="1"/>
        <v>752</v>
      </c>
    </row>
    <row r="49" spans="1:18" x14ac:dyDescent="0.25">
      <c r="A49" s="12">
        <v>15</v>
      </c>
      <c r="B49" s="12">
        <v>426</v>
      </c>
      <c r="C49" s="12">
        <v>695403</v>
      </c>
      <c r="D49" s="12" t="s">
        <v>51</v>
      </c>
      <c r="E49" s="12" t="s">
        <v>52</v>
      </c>
      <c r="F49" s="12"/>
      <c r="G49" s="23">
        <v>37814</v>
      </c>
      <c r="H49" s="12" t="s">
        <v>16</v>
      </c>
      <c r="I49" s="12"/>
      <c r="J49" s="12">
        <v>8.14</v>
      </c>
      <c r="K49" s="12">
        <v>334</v>
      </c>
      <c r="L49" s="12">
        <v>2.58</v>
      </c>
      <c r="M49" s="12">
        <v>234</v>
      </c>
      <c r="N49" s="12">
        <v>8.42</v>
      </c>
      <c r="O49" s="12">
        <v>120</v>
      </c>
      <c r="P49" s="12" t="s">
        <v>6</v>
      </c>
      <c r="Q49" s="12">
        <f t="shared" si="1"/>
        <v>688</v>
      </c>
    </row>
    <row r="50" spans="1:18" x14ac:dyDescent="0.25">
      <c r="A50" s="12">
        <v>16</v>
      </c>
      <c r="B50" s="12">
        <v>908</v>
      </c>
      <c r="C50" s="12">
        <v>722502</v>
      </c>
      <c r="D50" s="12" t="s">
        <v>56</v>
      </c>
      <c r="E50" s="12" t="s">
        <v>57</v>
      </c>
      <c r="F50" s="12" t="s">
        <v>58</v>
      </c>
      <c r="G50" s="23">
        <v>37936</v>
      </c>
      <c r="H50" s="12" t="s">
        <v>5</v>
      </c>
      <c r="I50" s="12"/>
      <c r="J50" s="12">
        <v>8.67</v>
      </c>
      <c r="K50" s="12">
        <v>253</v>
      </c>
      <c r="L50" s="12">
        <v>2.4300000000000002</v>
      </c>
      <c r="M50" s="12">
        <v>204</v>
      </c>
      <c r="N50" s="12">
        <v>8.6</v>
      </c>
      <c r="O50" s="12">
        <v>124</v>
      </c>
      <c r="P50" s="12" t="s">
        <v>59</v>
      </c>
      <c r="Q50" s="12">
        <f t="shared" si="1"/>
        <v>581</v>
      </c>
      <c r="R50" t="s">
        <v>457</v>
      </c>
    </row>
    <row r="51" spans="1:18" x14ac:dyDescent="0.25">
      <c r="A51" s="12">
        <v>17</v>
      </c>
      <c r="B51" s="12">
        <v>298</v>
      </c>
      <c r="C51" s="12">
        <v>720423</v>
      </c>
      <c r="D51" s="12" t="s">
        <v>78</v>
      </c>
      <c r="E51" s="12" t="s">
        <v>79</v>
      </c>
      <c r="F51" s="12"/>
      <c r="G51" s="23">
        <v>37635</v>
      </c>
      <c r="H51" s="12" t="s">
        <v>36</v>
      </c>
      <c r="I51" s="12"/>
      <c r="J51" s="12">
        <v>9.11</v>
      </c>
      <c r="K51" s="12">
        <v>193</v>
      </c>
      <c r="L51" s="12">
        <v>2.16</v>
      </c>
      <c r="M51" s="12">
        <v>150</v>
      </c>
      <c r="N51" s="12">
        <v>14.22</v>
      </c>
      <c r="O51" s="12">
        <v>229</v>
      </c>
      <c r="P51" s="12" t="s">
        <v>6</v>
      </c>
      <c r="Q51" s="12">
        <f t="shared" si="1"/>
        <v>572</v>
      </c>
    </row>
    <row r="52" spans="1:18" x14ac:dyDescent="0.25">
      <c r="A52" s="12">
        <v>18</v>
      </c>
      <c r="B52" s="12">
        <v>905</v>
      </c>
      <c r="C52" s="12">
        <v>13</v>
      </c>
      <c r="D52" s="12" t="s">
        <v>66</v>
      </c>
      <c r="E52" s="12" t="s">
        <v>67</v>
      </c>
      <c r="F52" s="12"/>
      <c r="G52" s="12">
        <v>2003</v>
      </c>
      <c r="H52" s="12" t="s">
        <v>5</v>
      </c>
      <c r="I52" s="12"/>
      <c r="J52" s="12">
        <v>9.5399999999999991</v>
      </c>
      <c r="K52" s="12">
        <v>139</v>
      </c>
      <c r="L52" s="12">
        <v>2.35</v>
      </c>
      <c r="M52" s="12">
        <v>188</v>
      </c>
      <c r="N52" s="12">
        <v>10.44</v>
      </c>
      <c r="O52" s="12">
        <v>161</v>
      </c>
      <c r="P52" s="12" t="s">
        <v>6</v>
      </c>
      <c r="Q52" s="12">
        <f t="shared" si="1"/>
        <v>488</v>
      </c>
    </row>
    <row r="53" spans="1:18" x14ac:dyDescent="0.25">
      <c r="A53" s="12">
        <v>19</v>
      </c>
      <c r="B53" s="12">
        <v>333</v>
      </c>
      <c r="C53" s="12">
        <v>720419</v>
      </c>
      <c r="D53" s="12" t="s">
        <v>88</v>
      </c>
      <c r="E53" s="12" t="s">
        <v>89</v>
      </c>
      <c r="F53" s="12"/>
      <c r="G53" s="23">
        <v>37877</v>
      </c>
      <c r="H53" s="12" t="s">
        <v>36</v>
      </c>
      <c r="I53" s="12"/>
      <c r="J53" s="12">
        <v>10.02</v>
      </c>
      <c r="K53" s="12">
        <v>85</v>
      </c>
      <c r="L53" s="12">
        <v>1.98</v>
      </c>
      <c r="M53" s="12">
        <v>114</v>
      </c>
      <c r="N53" s="12">
        <v>7.75</v>
      </c>
      <c r="O53" s="12">
        <v>105</v>
      </c>
      <c r="P53" s="12" t="s">
        <v>6</v>
      </c>
      <c r="Q53" s="12">
        <f t="shared" si="1"/>
        <v>304</v>
      </c>
    </row>
    <row r="54" spans="1:18" x14ac:dyDescent="0.25">
      <c r="A54" s="12">
        <v>20</v>
      </c>
      <c r="B54" s="12">
        <v>442</v>
      </c>
      <c r="C54" s="12">
        <v>707396</v>
      </c>
      <c r="D54" s="12" t="s">
        <v>43</v>
      </c>
      <c r="E54" s="12" t="s">
        <v>44</v>
      </c>
      <c r="F54" s="12"/>
      <c r="G54" s="23">
        <v>37662</v>
      </c>
      <c r="H54" s="12" t="s">
        <v>9</v>
      </c>
      <c r="I54" s="12"/>
      <c r="J54" s="12" t="s">
        <v>34</v>
      </c>
      <c r="K54" s="12"/>
      <c r="L54" s="12" t="s">
        <v>34</v>
      </c>
      <c r="M54" s="12"/>
      <c r="N54" s="12" t="s">
        <v>34</v>
      </c>
      <c r="O54" s="12"/>
      <c r="P54" s="12" t="s">
        <v>6</v>
      </c>
      <c r="Q54" s="12">
        <f t="shared" si="1"/>
        <v>0</v>
      </c>
      <c r="R54" t="s">
        <v>459</v>
      </c>
    </row>
    <row r="55" spans="1:18" x14ac:dyDescent="0.25">
      <c r="G55" s="1"/>
    </row>
    <row r="56" spans="1:18" x14ac:dyDescent="0.25">
      <c r="A56" s="7" t="s">
        <v>37</v>
      </c>
      <c r="B56" s="7"/>
      <c r="C56" s="7"/>
      <c r="G56" s="1"/>
    </row>
    <row r="57" spans="1:18" x14ac:dyDescent="0.25">
      <c r="A57" s="20" t="s">
        <v>25</v>
      </c>
      <c r="B57" s="21" t="s">
        <v>93</v>
      </c>
      <c r="C57" s="22"/>
      <c r="I57" s="7" t="s">
        <v>431</v>
      </c>
    </row>
    <row r="58" spans="1:18" x14ac:dyDescent="0.25">
      <c r="A58" s="12">
        <v>1</v>
      </c>
      <c r="B58" s="12">
        <v>904</v>
      </c>
      <c r="C58" s="12">
        <v>713036</v>
      </c>
      <c r="D58" s="12" t="s">
        <v>62</v>
      </c>
      <c r="E58" s="12" t="s">
        <v>63</v>
      </c>
      <c r="F58" s="12" t="s">
        <v>64</v>
      </c>
      <c r="G58" s="23">
        <v>37756</v>
      </c>
      <c r="H58" s="12" t="s">
        <v>5</v>
      </c>
      <c r="I58" s="12" t="s">
        <v>94</v>
      </c>
      <c r="J58" s="12" t="s">
        <v>27</v>
      </c>
    </row>
    <row r="59" spans="1:18" x14ac:dyDescent="0.25">
      <c r="A59" s="12">
        <v>2</v>
      </c>
      <c r="B59" s="12">
        <v>423</v>
      </c>
      <c r="C59" s="12">
        <v>695406</v>
      </c>
      <c r="D59" s="12" t="s">
        <v>80</v>
      </c>
      <c r="E59" s="12" t="s">
        <v>81</v>
      </c>
      <c r="F59" s="12"/>
      <c r="G59" s="23">
        <v>37650</v>
      </c>
      <c r="H59" s="12" t="s">
        <v>16</v>
      </c>
      <c r="I59" s="12" t="s">
        <v>95</v>
      </c>
      <c r="J59" s="12" t="s">
        <v>27</v>
      </c>
    </row>
    <row r="60" spans="1:18" x14ac:dyDescent="0.25">
      <c r="A60" s="12">
        <v>3</v>
      </c>
      <c r="B60" s="12">
        <v>327</v>
      </c>
      <c r="C60" s="12">
        <v>1</v>
      </c>
      <c r="D60" s="12" t="s">
        <v>68</v>
      </c>
      <c r="E60" s="12" t="s">
        <v>69</v>
      </c>
      <c r="F60" s="12" t="s">
        <v>24</v>
      </c>
      <c r="G60" s="23">
        <v>36911</v>
      </c>
      <c r="H60" s="12" t="s">
        <v>36</v>
      </c>
      <c r="I60" s="12" t="s">
        <v>96</v>
      </c>
      <c r="J60" s="12" t="s">
        <v>27</v>
      </c>
    </row>
    <row r="61" spans="1:18" x14ac:dyDescent="0.25">
      <c r="A61" s="12">
        <v>4</v>
      </c>
      <c r="B61" s="12">
        <v>427</v>
      </c>
      <c r="C61" s="12">
        <v>721439</v>
      </c>
      <c r="D61" s="12" t="s">
        <v>45</v>
      </c>
      <c r="E61" s="12" t="s">
        <v>46</v>
      </c>
      <c r="F61" s="12"/>
      <c r="G61" s="23">
        <v>37853</v>
      </c>
      <c r="H61" s="12" t="s">
        <v>16</v>
      </c>
      <c r="I61" s="12" t="s">
        <v>97</v>
      </c>
      <c r="J61" s="12" t="s">
        <v>27</v>
      </c>
    </row>
    <row r="62" spans="1:18" x14ac:dyDescent="0.25">
      <c r="A62" s="12">
        <v>5</v>
      </c>
      <c r="B62" s="12">
        <v>342</v>
      </c>
      <c r="C62" s="12">
        <v>712386</v>
      </c>
      <c r="D62" s="12" t="s">
        <v>90</v>
      </c>
      <c r="E62" s="12" t="s">
        <v>91</v>
      </c>
      <c r="F62" s="12"/>
      <c r="G62" s="23">
        <v>37663</v>
      </c>
      <c r="H62" s="12" t="s">
        <v>36</v>
      </c>
      <c r="I62" s="12" t="s">
        <v>98</v>
      </c>
      <c r="J62" s="12" t="s">
        <v>27</v>
      </c>
    </row>
    <row r="63" spans="1:18" x14ac:dyDescent="0.25">
      <c r="A63" s="12">
        <v>6</v>
      </c>
      <c r="B63" s="12">
        <v>331</v>
      </c>
      <c r="C63" s="12">
        <v>720418</v>
      </c>
      <c r="D63" s="12" t="s">
        <v>71</v>
      </c>
      <c r="E63" s="12" t="s">
        <v>72</v>
      </c>
      <c r="F63" s="12" t="s">
        <v>24</v>
      </c>
      <c r="G63" s="12">
        <v>2003</v>
      </c>
      <c r="H63" s="12" t="s">
        <v>36</v>
      </c>
      <c r="I63" s="12" t="s">
        <v>99</v>
      </c>
      <c r="J63" s="12" t="s">
        <v>27</v>
      </c>
    </row>
    <row r="64" spans="1:18" x14ac:dyDescent="0.25">
      <c r="A64" s="12">
        <v>7</v>
      </c>
      <c r="B64" s="12">
        <v>293</v>
      </c>
      <c r="C64" s="12">
        <v>711118</v>
      </c>
      <c r="D64" s="12" t="s">
        <v>76</v>
      </c>
      <c r="E64" s="12" t="s">
        <v>77</v>
      </c>
      <c r="F64" s="12"/>
      <c r="G64" s="23">
        <v>37922</v>
      </c>
      <c r="H64" s="12" t="s">
        <v>36</v>
      </c>
      <c r="I64" s="12" t="s">
        <v>100</v>
      </c>
      <c r="J64" s="12" t="s">
        <v>27</v>
      </c>
    </row>
    <row r="65" spans="1:10" x14ac:dyDescent="0.25">
      <c r="A65" s="12">
        <v>8</v>
      </c>
      <c r="B65" s="12">
        <v>352</v>
      </c>
      <c r="C65" s="12">
        <v>4</v>
      </c>
      <c r="D65" s="12" t="s">
        <v>86</v>
      </c>
      <c r="E65" s="12" t="s">
        <v>87</v>
      </c>
      <c r="F65" s="12" t="s">
        <v>24</v>
      </c>
      <c r="G65" s="12">
        <v>2003</v>
      </c>
      <c r="H65" s="12" t="s">
        <v>36</v>
      </c>
      <c r="I65" s="12" t="s">
        <v>101</v>
      </c>
      <c r="J65" s="12" t="s">
        <v>27</v>
      </c>
    </row>
    <row r="66" spans="1:10" x14ac:dyDescent="0.25">
      <c r="A66" s="12">
        <v>9</v>
      </c>
      <c r="B66" s="12">
        <v>426</v>
      </c>
      <c r="C66" s="12">
        <v>695403</v>
      </c>
      <c r="D66" s="12" t="s">
        <v>51</v>
      </c>
      <c r="E66" s="12" t="s">
        <v>52</v>
      </c>
      <c r="F66" s="12"/>
      <c r="G66" s="23">
        <v>37814</v>
      </c>
      <c r="H66" s="12" t="s">
        <v>16</v>
      </c>
      <c r="I66" s="12" t="s">
        <v>102</v>
      </c>
      <c r="J66" s="12" t="s">
        <v>27</v>
      </c>
    </row>
    <row r="67" spans="1:10" x14ac:dyDescent="0.25">
      <c r="A67" s="12">
        <v>10</v>
      </c>
      <c r="B67" s="12">
        <v>906</v>
      </c>
      <c r="C67" s="12">
        <v>706808</v>
      </c>
      <c r="D67" s="12" t="s">
        <v>12</v>
      </c>
      <c r="E67" s="12" t="s">
        <v>60</v>
      </c>
      <c r="F67" s="12"/>
      <c r="G67" s="23">
        <v>37745</v>
      </c>
      <c r="H67" s="12" t="s">
        <v>5</v>
      </c>
      <c r="I67" s="12" t="s">
        <v>103</v>
      </c>
      <c r="J67" s="12" t="s">
        <v>27</v>
      </c>
    </row>
    <row r="68" spans="1:10" x14ac:dyDescent="0.25">
      <c r="A68" s="12">
        <v>11</v>
      </c>
      <c r="B68" s="12">
        <v>907</v>
      </c>
      <c r="C68" s="12">
        <v>697000</v>
      </c>
      <c r="D68" s="12" t="s">
        <v>53</v>
      </c>
      <c r="E68" s="12" t="s">
        <v>54</v>
      </c>
      <c r="F68" s="12"/>
      <c r="G68" s="23">
        <v>37918</v>
      </c>
      <c r="H68" s="12" t="s">
        <v>5</v>
      </c>
      <c r="I68" s="12" t="s">
        <v>104</v>
      </c>
      <c r="J68" s="12" t="s">
        <v>27</v>
      </c>
    </row>
    <row r="69" spans="1:10" x14ac:dyDescent="0.25">
      <c r="A69" s="12">
        <v>12</v>
      </c>
      <c r="B69" s="12">
        <v>424</v>
      </c>
      <c r="C69" s="12">
        <v>695410</v>
      </c>
      <c r="D69" s="12" t="s">
        <v>83</v>
      </c>
      <c r="E69" s="12" t="s">
        <v>79</v>
      </c>
      <c r="F69" s="12" t="s">
        <v>84</v>
      </c>
      <c r="G69" s="23">
        <v>37678</v>
      </c>
      <c r="H69" s="12" t="s">
        <v>16</v>
      </c>
      <c r="I69" s="12" t="s">
        <v>105</v>
      </c>
      <c r="J69" s="12" t="s">
        <v>27</v>
      </c>
    </row>
    <row r="70" spans="1:10" x14ac:dyDescent="0.25">
      <c r="A70" s="12">
        <v>13</v>
      </c>
      <c r="B70" s="12">
        <v>425</v>
      </c>
      <c r="C70" s="12">
        <v>721433</v>
      </c>
      <c r="D70" s="12" t="s">
        <v>48</v>
      </c>
      <c r="E70" s="12" t="s">
        <v>49</v>
      </c>
      <c r="F70" s="12" t="s">
        <v>24</v>
      </c>
      <c r="G70" s="23">
        <v>37696</v>
      </c>
      <c r="H70" s="12" t="s">
        <v>16</v>
      </c>
      <c r="I70" s="12" t="s">
        <v>106</v>
      </c>
      <c r="J70" s="12" t="s">
        <v>27</v>
      </c>
    </row>
    <row r="71" spans="1:10" x14ac:dyDescent="0.25">
      <c r="A71" s="12">
        <v>14</v>
      </c>
      <c r="B71" s="12">
        <v>305</v>
      </c>
      <c r="C71" s="12">
        <v>686318</v>
      </c>
      <c r="D71" s="12" t="s">
        <v>74</v>
      </c>
      <c r="E71" s="12" t="s">
        <v>15</v>
      </c>
      <c r="F71" s="12"/>
      <c r="G71" s="23">
        <v>37663</v>
      </c>
      <c r="H71" s="12" t="s">
        <v>36</v>
      </c>
      <c r="I71" s="12" t="s">
        <v>107</v>
      </c>
      <c r="J71" s="12" t="s">
        <v>27</v>
      </c>
    </row>
    <row r="72" spans="1:10" x14ac:dyDescent="0.25">
      <c r="A72" s="12">
        <v>15</v>
      </c>
      <c r="B72" s="12">
        <v>443</v>
      </c>
      <c r="C72" s="12">
        <v>10</v>
      </c>
      <c r="D72" s="12" t="s">
        <v>40</v>
      </c>
      <c r="E72" s="12" t="s">
        <v>41</v>
      </c>
      <c r="F72" s="12"/>
      <c r="G72" s="23">
        <v>37893</v>
      </c>
      <c r="H72" s="12" t="s">
        <v>9</v>
      </c>
      <c r="I72" s="12" t="s">
        <v>108</v>
      </c>
      <c r="J72" s="12" t="s">
        <v>27</v>
      </c>
    </row>
    <row r="73" spans="1:10" x14ac:dyDescent="0.25">
      <c r="A73" s="12">
        <v>16</v>
      </c>
      <c r="B73" s="12">
        <v>905</v>
      </c>
      <c r="C73" s="12">
        <v>13</v>
      </c>
      <c r="D73" s="12" t="s">
        <v>66</v>
      </c>
      <c r="E73" s="12" t="s">
        <v>67</v>
      </c>
      <c r="F73" s="12"/>
      <c r="G73" s="12">
        <v>2003</v>
      </c>
      <c r="H73" s="12" t="s">
        <v>5</v>
      </c>
      <c r="I73" s="12" t="s">
        <v>109</v>
      </c>
      <c r="J73" s="12" t="s">
        <v>27</v>
      </c>
    </row>
    <row r="74" spans="1:10" x14ac:dyDescent="0.25">
      <c r="A74" s="12">
        <v>17</v>
      </c>
      <c r="B74" s="12">
        <v>908</v>
      </c>
      <c r="C74" s="12">
        <v>722502</v>
      </c>
      <c r="D74" s="12" t="s">
        <v>56</v>
      </c>
      <c r="E74" s="12" t="s">
        <v>57</v>
      </c>
      <c r="F74" s="12" t="s">
        <v>58</v>
      </c>
      <c r="G74" s="23">
        <v>37936</v>
      </c>
      <c r="H74" s="12" t="s">
        <v>5</v>
      </c>
      <c r="I74" s="12" t="s">
        <v>110</v>
      </c>
      <c r="J74" s="12" t="s">
        <v>27</v>
      </c>
    </row>
    <row r="75" spans="1:10" x14ac:dyDescent="0.25">
      <c r="A75" s="12">
        <v>18</v>
      </c>
      <c r="B75" s="12">
        <v>298</v>
      </c>
      <c r="C75" s="12">
        <v>720423</v>
      </c>
      <c r="D75" s="12" t="s">
        <v>78</v>
      </c>
      <c r="E75" s="12" t="s">
        <v>79</v>
      </c>
      <c r="F75" s="12"/>
      <c r="G75" s="23">
        <v>37635</v>
      </c>
      <c r="H75" s="12" t="s">
        <v>36</v>
      </c>
      <c r="I75" s="12" t="s">
        <v>111</v>
      </c>
      <c r="J75" s="12" t="s">
        <v>27</v>
      </c>
    </row>
    <row r="76" spans="1:10" x14ac:dyDescent="0.25">
      <c r="A76" s="12"/>
      <c r="B76" s="12">
        <v>442</v>
      </c>
      <c r="C76" s="12">
        <v>707396</v>
      </c>
      <c r="D76" s="12" t="s">
        <v>43</v>
      </c>
      <c r="E76" s="12" t="s">
        <v>44</v>
      </c>
      <c r="F76" s="12"/>
      <c r="G76" s="23">
        <v>37662</v>
      </c>
      <c r="H76" s="12" t="s">
        <v>9</v>
      </c>
      <c r="I76" s="12" t="s">
        <v>34</v>
      </c>
      <c r="J76" s="12" t="s">
        <v>27</v>
      </c>
    </row>
    <row r="78" spans="1:10" x14ac:dyDescent="0.25">
      <c r="A78" s="7" t="s">
        <v>38</v>
      </c>
      <c r="B78" s="7"/>
      <c r="C78" s="7"/>
      <c r="D78" s="7"/>
    </row>
    <row r="79" spans="1:10" x14ac:dyDescent="0.25">
      <c r="A79" s="16" t="s">
        <v>427</v>
      </c>
      <c r="B79" s="27" t="s">
        <v>429</v>
      </c>
      <c r="C79" s="28" t="s">
        <v>423</v>
      </c>
      <c r="D79" s="29" t="s">
        <v>377</v>
      </c>
    </row>
    <row r="80" spans="1:10" x14ac:dyDescent="0.25">
      <c r="A80" s="12">
        <v>1</v>
      </c>
      <c r="B80" s="24"/>
      <c r="C80" s="25">
        <v>0</v>
      </c>
      <c r="D80" s="26">
        <f>IF(C80&gt;0,IF(TRUNC([1]Factoren!$B$5/(C80+[1]Factoren!$D$5)-[1]Factoren!$C$5)&gt;0,TRUNC([1]Factoren!$B$5/(C80+[1]Factoren!$D$5)-[1]Factoren!$C$5),0),0)</f>
        <v>0</v>
      </c>
    </row>
    <row r="81" spans="1:17" x14ac:dyDescent="0.25">
      <c r="A81" s="12">
        <v>2</v>
      </c>
      <c r="B81" s="4" t="s">
        <v>425</v>
      </c>
      <c r="C81" s="11">
        <v>29.3</v>
      </c>
      <c r="D81" s="2">
        <f>IF(C81&gt;0,IF(TRUNC([1]Factoren!$B$5/(C81+[1]Factoren!$D$5)-[1]Factoren!$C$5)&gt;0,TRUNC([1]Factoren!$B$5/(C81+[1]Factoren!$D$5)-[1]Factoren!$C$5),0),0)</f>
        <v>448</v>
      </c>
    </row>
    <row r="82" spans="1:17" x14ac:dyDescent="0.25">
      <c r="A82" s="12">
        <v>3</v>
      </c>
      <c r="B82" s="4" t="s">
        <v>426</v>
      </c>
      <c r="C82" s="11">
        <v>30.79</v>
      </c>
      <c r="D82" s="2">
        <f>IF(C82&gt;0,IF(TRUNC([1]Factoren!$B$5/(C82+[1]Factoren!$D$5)-[1]Factoren!$C$5)&gt;0,TRUNC([1]Factoren!$B$5/(C82+[1]Factoren!$D$5)-[1]Factoren!$C$5),0),0)</f>
        <v>380</v>
      </c>
    </row>
    <row r="83" spans="1:17" x14ac:dyDescent="0.25">
      <c r="A83" s="30">
        <v>4</v>
      </c>
      <c r="B83" s="4" t="s">
        <v>5</v>
      </c>
      <c r="C83" s="11">
        <v>31.44</v>
      </c>
      <c r="D83" s="2">
        <f>IF(C83&gt;0,IF(TRUNC([1]Factoren!$B$5/(C83+[1]Factoren!$D$5)-[1]Factoren!$C$5)&gt;0,TRUNC([1]Factoren!$B$5/(C83+[1]Factoren!$D$5)-[1]Factoren!$C$5),0),0)</f>
        <v>352</v>
      </c>
    </row>
    <row r="84" spans="1:17" x14ac:dyDescent="0.25">
      <c r="A84" s="30">
        <v>5</v>
      </c>
      <c r="B84" s="4" t="s">
        <v>424</v>
      </c>
      <c r="C84" s="11">
        <v>34.299999999999997</v>
      </c>
      <c r="D84" s="2">
        <f>IF(C84&gt;0,IF(TRUNC([1]Factoren!$B$5/(C84+[1]Factoren!$D$5)-[1]Factoren!$C$5)&gt;0,TRUNC([1]Factoren!$B$5/(C84+[1]Factoren!$D$5)-[1]Factoren!$C$5),0),0)</f>
        <v>243</v>
      </c>
      <c r="H84" s="5"/>
      <c r="I84" s="5"/>
    </row>
    <row r="85" spans="1:17" x14ac:dyDescent="0.25">
      <c r="A85" s="30">
        <v>6</v>
      </c>
      <c r="B85" s="12"/>
      <c r="C85" s="11">
        <v>0</v>
      </c>
      <c r="D85" s="2">
        <f>IF(C85&gt;0,IF(TRUNC([1]Factoren!$B$5/(C85+[1]Factoren!$D$5)-[1]Factoren!$C$5)&gt;0,TRUNC([1]Factoren!$B$5/(C85+[1]Factoren!$D$5)-[1]Factoren!$C$5),0),0)</f>
        <v>0</v>
      </c>
    </row>
    <row r="87" spans="1:17" ht="15.75" thickBo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5.75" thickTop="1" x14ac:dyDescent="0.25"/>
    <row r="89" spans="1:17" x14ac:dyDescent="0.25">
      <c r="A89" s="7" t="s">
        <v>113</v>
      </c>
      <c r="B89" s="7"/>
      <c r="C89" s="7"/>
    </row>
    <row r="90" spans="1:17" x14ac:dyDescent="0.25">
      <c r="A90" s="20" t="s">
        <v>114</v>
      </c>
      <c r="B90" s="21" t="s">
        <v>115</v>
      </c>
      <c r="C90" s="22"/>
      <c r="I90" s="7" t="s">
        <v>431</v>
      </c>
    </row>
    <row r="91" spans="1:17" x14ac:dyDescent="0.25">
      <c r="A91" s="12">
        <v>1</v>
      </c>
      <c r="B91" s="12">
        <v>346</v>
      </c>
      <c r="C91" s="12">
        <v>665715</v>
      </c>
      <c r="D91" s="12" t="s">
        <v>166</v>
      </c>
      <c r="E91" s="12" t="s">
        <v>167</v>
      </c>
      <c r="F91" s="12"/>
      <c r="G91" s="12">
        <v>2002</v>
      </c>
      <c r="H91" s="12" t="s">
        <v>36</v>
      </c>
      <c r="I91" s="12" t="s">
        <v>387</v>
      </c>
      <c r="J91" s="12" t="s">
        <v>27</v>
      </c>
    </row>
    <row r="92" spans="1:17" x14ac:dyDescent="0.25">
      <c r="A92" s="12">
        <v>2</v>
      </c>
      <c r="B92" s="12">
        <v>414</v>
      </c>
      <c r="C92" s="12">
        <v>695396</v>
      </c>
      <c r="D92" s="12" t="s">
        <v>128</v>
      </c>
      <c r="E92" s="12" t="s">
        <v>129</v>
      </c>
      <c r="F92" s="12" t="s">
        <v>24</v>
      </c>
      <c r="G92" s="23">
        <v>37479</v>
      </c>
      <c r="H92" s="12" t="s">
        <v>16</v>
      </c>
      <c r="I92" s="12" t="s">
        <v>388</v>
      </c>
      <c r="J92" s="12" t="s">
        <v>27</v>
      </c>
    </row>
    <row r="93" spans="1:17" x14ac:dyDescent="0.25">
      <c r="A93" s="12">
        <v>3</v>
      </c>
      <c r="B93" s="12">
        <v>453</v>
      </c>
      <c r="C93" s="12">
        <v>670390</v>
      </c>
      <c r="D93" s="12" t="s">
        <v>142</v>
      </c>
      <c r="E93" s="12" t="s">
        <v>143</v>
      </c>
      <c r="F93" s="12"/>
      <c r="G93" s="23">
        <v>37523</v>
      </c>
      <c r="H93" s="12" t="s">
        <v>9</v>
      </c>
      <c r="I93" s="12" t="s">
        <v>389</v>
      </c>
      <c r="J93" s="12" t="s">
        <v>27</v>
      </c>
    </row>
    <row r="94" spans="1:17" x14ac:dyDescent="0.25">
      <c r="A94" s="12">
        <v>4</v>
      </c>
      <c r="B94" s="12">
        <v>317</v>
      </c>
      <c r="C94" s="12">
        <v>724479</v>
      </c>
      <c r="D94" s="12" t="s">
        <v>158</v>
      </c>
      <c r="E94" s="12" t="s">
        <v>159</v>
      </c>
      <c r="F94" s="12" t="s">
        <v>84</v>
      </c>
      <c r="G94" s="23">
        <v>37442</v>
      </c>
      <c r="H94" s="12" t="s">
        <v>36</v>
      </c>
      <c r="I94" s="12" t="s">
        <v>390</v>
      </c>
      <c r="J94" s="12" t="s">
        <v>27</v>
      </c>
    </row>
    <row r="95" spans="1:17" x14ac:dyDescent="0.25">
      <c r="A95" s="12">
        <v>5</v>
      </c>
      <c r="B95" s="12">
        <v>454</v>
      </c>
      <c r="C95" s="12">
        <v>662879</v>
      </c>
      <c r="D95" s="12" t="s">
        <v>67</v>
      </c>
      <c r="E95" s="12" t="s">
        <v>144</v>
      </c>
      <c r="F95" s="12" t="s">
        <v>24</v>
      </c>
      <c r="G95" s="23">
        <v>37308</v>
      </c>
      <c r="H95" s="12" t="s">
        <v>9</v>
      </c>
      <c r="I95" s="12" t="s">
        <v>391</v>
      </c>
      <c r="J95" s="12" t="s">
        <v>27</v>
      </c>
    </row>
    <row r="96" spans="1:17" x14ac:dyDescent="0.25">
      <c r="A96" s="12">
        <v>6</v>
      </c>
      <c r="B96" s="12">
        <v>410</v>
      </c>
      <c r="C96" s="12">
        <v>721450</v>
      </c>
      <c r="D96" s="12" t="s">
        <v>162</v>
      </c>
      <c r="E96" s="12" t="s">
        <v>163</v>
      </c>
      <c r="F96" s="12"/>
      <c r="G96" s="23">
        <v>37303</v>
      </c>
      <c r="H96" s="12" t="s">
        <v>16</v>
      </c>
      <c r="I96" s="12" t="s">
        <v>392</v>
      </c>
      <c r="J96" s="12" t="s">
        <v>27</v>
      </c>
    </row>
    <row r="97" spans="1:10" x14ac:dyDescent="0.25">
      <c r="A97" s="12">
        <v>7</v>
      </c>
      <c r="B97" s="12">
        <v>307</v>
      </c>
      <c r="C97" s="12">
        <v>697693</v>
      </c>
      <c r="D97" s="12" t="s">
        <v>147</v>
      </c>
      <c r="E97" s="12" t="s">
        <v>148</v>
      </c>
      <c r="F97" s="12" t="s">
        <v>64</v>
      </c>
      <c r="G97" s="23">
        <v>37588</v>
      </c>
      <c r="H97" s="12" t="s">
        <v>36</v>
      </c>
      <c r="I97" s="12" t="s">
        <v>393</v>
      </c>
      <c r="J97" s="12" t="s">
        <v>27</v>
      </c>
    </row>
    <row r="98" spans="1:10" x14ac:dyDescent="0.25">
      <c r="A98" s="12">
        <v>8</v>
      </c>
      <c r="B98" s="12">
        <v>416</v>
      </c>
      <c r="C98" s="12">
        <v>721457</v>
      </c>
      <c r="D98" s="12" t="s">
        <v>116</v>
      </c>
      <c r="E98" s="12" t="s">
        <v>117</v>
      </c>
      <c r="F98" s="12"/>
      <c r="G98" s="23">
        <v>37541</v>
      </c>
      <c r="H98" s="12" t="s">
        <v>16</v>
      </c>
      <c r="I98" s="12" t="s">
        <v>394</v>
      </c>
      <c r="J98" s="12" t="s">
        <v>27</v>
      </c>
    </row>
    <row r="99" spans="1:10" x14ac:dyDescent="0.25">
      <c r="A99" s="12">
        <v>9</v>
      </c>
      <c r="B99" s="12">
        <v>295</v>
      </c>
      <c r="C99" s="12">
        <v>721346</v>
      </c>
      <c r="D99" s="12" t="s">
        <v>157</v>
      </c>
      <c r="E99" s="12" t="s">
        <v>52</v>
      </c>
      <c r="F99" s="12" t="s">
        <v>64</v>
      </c>
      <c r="G99" s="23">
        <v>37479</v>
      </c>
      <c r="H99" s="12" t="s">
        <v>36</v>
      </c>
      <c r="I99" s="12" t="s">
        <v>395</v>
      </c>
      <c r="J99" s="12" t="s">
        <v>27</v>
      </c>
    </row>
    <row r="100" spans="1:10" x14ac:dyDescent="0.25">
      <c r="A100" s="12">
        <v>10</v>
      </c>
      <c r="B100" s="12">
        <v>451</v>
      </c>
      <c r="C100" s="12">
        <v>652251</v>
      </c>
      <c r="D100" s="12" t="s">
        <v>130</v>
      </c>
      <c r="E100" s="12" t="s">
        <v>131</v>
      </c>
      <c r="F100" s="12"/>
      <c r="G100" s="23">
        <v>37571</v>
      </c>
      <c r="H100" s="12" t="s">
        <v>9</v>
      </c>
      <c r="I100" s="12" t="s">
        <v>396</v>
      </c>
      <c r="J100" s="12" t="s">
        <v>27</v>
      </c>
    </row>
    <row r="101" spans="1:10" x14ac:dyDescent="0.25">
      <c r="A101" s="12">
        <v>11</v>
      </c>
      <c r="B101" s="12">
        <v>323</v>
      </c>
      <c r="C101" s="12">
        <v>721354</v>
      </c>
      <c r="D101" s="12" t="s">
        <v>170</v>
      </c>
      <c r="E101" s="12" t="s">
        <v>171</v>
      </c>
      <c r="F101" s="12"/>
      <c r="G101" s="23">
        <v>37454</v>
      </c>
      <c r="H101" s="12" t="s">
        <v>36</v>
      </c>
      <c r="I101" s="12" t="s">
        <v>397</v>
      </c>
      <c r="J101" s="12" t="s">
        <v>27</v>
      </c>
    </row>
    <row r="102" spans="1:10" x14ac:dyDescent="0.25">
      <c r="A102" s="12">
        <v>12</v>
      </c>
      <c r="B102" s="12">
        <v>409</v>
      </c>
      <c r="C102" s="12">
        <v>723802</v>
      </c>
      <c r="D102" s="12" t="s">
        <v>160</v>
      </c>
      <c r="E102" s="12" t="s">
        <v>161</v>
      </c>
      <c r="F102" s="12" t="s">
        <v>19</v>
      </c>
      <c r="G102" s="23">
        <v>37294</v>
      </c>
      <c r="H102" s="12" t="s">
        <v>16</v>
      </c>
      <c r="I102" s="12" t="s">
        <v>398</v>
      </c>
      <c r="J102" s="12" t="s">
        <v>27</v>
      </c>
    </row>
    <row r="103" spans="1:10" x14ac:dyDescent="0.25">
      <c r="A103" s="12">
        <v>13</v>
      </c>
      <c r="B103" s="12">
        <v>903</v>
      </c>
      <c r="C103" s="12">
        <v>692168</v>
      </c>
      <c r="D103" s="12" t="s">
        <v>134</v>
      </c>
      <c r="E103" s="12" t="s">
        <v>135</v>
      </c>
      <c r="F103" s="12"/>
      <c r="G103" s="23">
        <v>37379</v>
      </c>
      <c r="H103" s="12" t="s">
        <v>5</v>
      </c>
      <c r="I103" s="12" t="s">
        <v>322</v>
      </c>
      <c r="J103" s="12" t="s">
        <v>27</v>
      </c>
    </row>
    <row r="104" spans="1:10" x14ac:dyDescent="0.25">
      <c r="A104" s="12">
        <v>14</v>
      </c>
      <c r="B104" s="12">
        <v>452</v>
      </c>
      <c r="C104" s="12">
        <v>695982</v>
      </c>
      <c r="D104" s="12" t="s">
        <v>140</v>
      </c>
      <c r="E104" s="12" t="s">
        <v>141</v>
      </c>
      <c r="F104" s="12"/>
      <c r="G104" s="23">
        <v>37420</v>
      </c>
      <c r="H104" s="12" t="s">
        <v>9</v>
      </c>
      <c r="I104" s="12" t="s">
        <v>399</v>
      </c>
      <c r="J104" s="12" t="s">
        <v>27</v>
      </c>
    </row>
    <row r="105" spans="1:10" x14ac:dyDescent="0.25">
      <c r="A105" s="12">
        <v>15</v>
      </c>
      <c r="B105" s="12">
        <v>291</v>
      </c>
      <c r="C105" s="12">
        <v>711103</v>
      </c>
      <c r="D105" s="12" t="s">
        <v>153</v>
      </c>
      <c r="E105" s="12" t="s">
        <v>154</v>
      </c>
      <c r="F105" s="12" t="s">
        <v>24</v>
      </c>
      <c r="G105" s="23">
        <v>37328</v>
      </c>
      <c r="H105" s="12" t="s">
        <v>36</v>
      </c>
      <c r="I105" s="12" t="s">
        <v>400</v>
      </c>
      <c r="J105" s="12" t="s">
        <v>27</v>
      </c>
    </row>
    <row r="106" spans="1:10" x14ac:dyDescent="0.25">
      <c r="A106" s="12">
        <v>16</v>
      </c>
      <c r="B106" s="12">
        <v>417</v>
      </c>
      <c r="C106" s="12">
        <v>695377</v>
      </c>
      <c r="D106" s="12" t="s">
        <v>118</v>
      </c>
      <c r="E106" s="12" t="s">
        <v>119</v>
      </c>
      <c r="F106" s="12"/>
      <c r="G106" s="23">
        <v>37584</v>
      </c>
      <c r="H106" s="12" t="s">
        <v>16</v>
      </c>
      <c r="I106" s="12" t="s">
        <v>401</v>
      </c>
      <c r="J106" s="12" t="s">
        <v>27</v>
      </c>
    </row>
    <row r="107" spans="1:10" x14ac:dyDescent="0.25">
      <c r="A107" s="12">
        <v>17</v>
      </c>
      <c r="B107" s="12">
        <v>413</v>
      </c>
      <c r="C107" s="12">
        <v>695404</v>
      </c>
      <c r="D107" s="12" t="s">
        <v>126</v>
      </c>
      <c r="E107" s="12" t="s">
        <v>127</v>
      </c>
      <c r="F107" s="12"/>
      <c r="G107" s="23">
        <v>37465</v>
      </c>
      <c r="H107" s="12" t="s">
        <v>16</v>
      </c>
      <c r="I107" s="12" t="s">
        <v>402</v>
      </c>
      <c r="J107" s="12" t="s">
        <v>27</v>
      </c>
    </row>
    <row r="108" spans="1:10" x14ac:dyDescent="0.25">
      <c r="A108" s="12">
        <v>18</v>
      </c>
      <c r="B108" s="12">
        <v>304</v>
      </c>
      <c r="C108" s="12">
        <v>715606</v>
      </c>
      <c r="D108" s="12" t="s">
        <v>145</v>
      </c>
      <c r="E108" s="12" t="s">
        <v>146</v>
      </c>
      <c r="F108" s="12"/>
      <c r="G108" s="23">
        <v>37461</v>
      </c>
      <c r="H108" s="12" t="s">
        <v>36</v>
      </c>
      <c r="I108" s="12" t="s">
        <v>403</v>
      </c>
      <c r="J108" s="12" t="s">
        <v>27</v>
      </c>
    </row>
    <row r="109" spans="1:10" x14ac:dyDescent="0.25">
      <c r="A109" s="12">
        <v>19</v>
      </c>
      <c r="B109" s="12">
        <v>412</v>
      </c>
      <c r="C109" s="12">
        <v>721437</v>
      </c>
      <c r="D109" s="12" t="s">
        <v>124</v>
      </c>
      <c r="E109" s="12" t="s">
        <v>125</v>
      </c>
      <c r="F109" s="12"/>
      <c r="G109" s="23">
        <v>37404</v>
      </c>
      <c r="H109" s="12" t="s">
        <v>16</v>
      </c>
      <c r="I109" s="12" t="s">
        <v>404</v>
      </c>
      <c r="J109" s="12" t="s">
        <v>27</v>
      </c>
    </row>
    <row r="110" spans="1:10" x14ac:dyDescent="0.25">
      <c r="A110" s="12">
        <v>20</v>
      </c>
      <c r="B110" s="12">
        <v>411</v>
      </c>
      <c r="C110" s="12">
        <v>695392</v>
      </c>
      <c r="D110" s="12" t="s">
        <v>164</v>
      </c>
      <c r="E110" s="12" t="s">
        <v>165</v>
      </c>
      <c r="F110" s="12"/>
      <c r="G110" s="23">
        <v>37345</v>
      </c>
      <c r="H110" s="12" t="s">
        <v>16</v>
      </c>
      <c r="I110" s="12" t="s">
        <v>405</v>
      </c>
      <c r="J110" s="12" t="s">
        <v>27</v>
      </c>
    </row>
    <row r="111" spans="1:10" x14ac:dyDescent="0.25">
      <c r="A111" s="12">
        <v>21</v>
      </c>
      <c r="B111" s="12">
        <v>919</v>
      </c>
      <c r="C111" s="12">
        <v>15</v>
      </c>
      <c r="D111" s="12" t="s">
        <v>136</v>
      </c>
      <c r="E111" s="12" t="s">
        <v>137</v>
      </c>
      <c r="F111" s="12"/>
      <c r="G111" s="12">
        <v>2004</v>
      </c>
      <c r="H111" s="12" t="s">
        <v>5</v>
      </c>
      <c r="I111" s="12" t="s">
        <v>406</v>
      </c>
      <c r="J111" s="12" t="s">
        <v>27</v>
      </c>
    </row>
    <row r="112" spans="1:10" x14ac:dyDescent="0.25">
      <c r="A112" s="12">
        <v>22</v>
      </c>
      <c r="B112" s="12">
        <v>294</v>
      </c>
      <c r="C112" s="12">
        <v>720425</v>
      </c>
      <c r="D112" s="12" t="s">
        <v>155</v>
      </c>
      <c r="E112" s="12" t="s">
        <v>156</v>
      </c>
      <c r="F112" s="12"/>
      <c r="G112" s="12">
        <v>2002</v>
      </c>
      <c r="H112" s="12" t="s">
        <v>36</v>
      </c>
      <c r="I112" s="12" t="s">
        <v>407</v>
      </c>
      <c r="J112" s="12" t="s">
        <v>27</v>
      </c>
    </row>
    <row r="113" spans="1:18" x14ac:dyDescent="0.25">
      <c r="A113" s="12">
        <v>23</v>
      </c>
      <c r="B113" s="12">
        <v>310</v>
      </c>
      <c r="C113" s="12">
        <v>707987</v>
      </c>
      <c r="D113" s="12" t="s">
        <v>149</v>
      </c>
      <c r="E113" s="12" t="s">
        <v>150</v>
      </c>
      <c r="F113" s="12"/>
      <c r="G113" s="23">
        <v>37490</v>
      </c>
      <c r="H113" s="12" t="s">
        <v>36</v>
      </c>
      <c r="I113" s="12" t="s">
        <v>408</v>
      </c>
      <c r="J113" s="12" t="s">
        <v>27</v>
      </c>
    </row>
    <row r="114" spans="1:18" x14ac:dyDescent="0.25">
      <c r="A114" s="12">
        <v>24</v>
      </c>
      <c r="B114" s="12">
        <v>901</v>
      </c>
      <c r="C114" s="12">
        <v>693137</v>
      </c>
      <c r="D114" s="12" t="s">
        <v>138</v>
      </c>
      <c r="E114" s="12" t="s">
        <v>139</v>
      </c>
      <c r="F114" s="12"/>
      <c r="G114" s="23">
        <v>37551</v>
      </c>
      <c r="H114" s="12" t="s">
        <v>5</v>
      </c>
      <c r="I114" s="12" t="s">
        <v>409</v>
      </c>
      <c r="J114" s="12" t="s">
        <v>27</v>
      </c>
    </row>
    <row r="115" spans="1:18" x14ac:dyDescent="0.25">
      <c r="A115" s="12">
        <v>25</v>
      </c>
      <c r="B115" s="12">
        <v>344</v>
      </c>
      <c r="C115" s="12">
        <v>692783</v>
      </c>
      <c r="D115" s="12" t="s">
        <v>112</v>
      </c>
      <c r="E115" s="12" t="s">
        <v>172</v>
      </c>
      <c r="F115" s="12"/>
      <c r="G115" s="23">
        <v>37330</v>
      </c>
      <c r="H115" s="12" t="s">
        <v>36</v>
      </c>
      <c r="I115" s="12" t="s">
        <v>410</v>
      </c>
      <c r="J115" s="12" t="s">
        <v>27</v>
      </c>
    </row>
    <row r="116" spans="1:18" x14ac:dyDescent="0.25">
      <c r="A116" s="12">
        <v>26</v>
      </c>
      <c r="B116" s="12">
        <v>302</v>
      </c>
      <c r="C116" s="12">
        <v>712389</v>
      </c>
      <c r="D116" s="12" t="s">
        <v>151</v>
      </c>
      <c r="E116" s="12" t="s">
        <v>152</v>
      </c>
      <c r="F116" s="12"/>
      <c r="G116" s="23">
        <v>37368</v>
      </c>
      <c r="H116" s="12" t="s">
        <v>36</v>
      </c>
      <c r="I116" s="12" t="s">
        <v>411</v>
      </c>
      <c r="J116" s="12" t="s">
        <v>27</v>
      </c>
    </row>
    <row r="117" spans="1:18" x14ac:dyDescent="0.25">
      <c r="A117" s="12">
        <v>27</v>
      </c>
      <c r="B117" s="12">
        <v>415</v>
      </c>
      <c r="C117" s="12">
        <v>692898</v>
      </c>
      <c r="D117" s="12" t="s">
        <v>122</v>
      </c>
      <c r="E117" s="12" t="s">
        <v>123</v>
      </c>
      <c r="F117" s="12"/>
      <c r="G117" s="23">
        <v>37490</v>
      </c>
      <c r="H117" s="12" t="s">
        <v>16</v>
      </c>
      <c r="I117" s="12" t="s">
        <v>412</v>
      </c>
      <c r="J117" s="12" t="s">
        <v>27</v>
      </c>
    </row>
    <row r="118" spans="1:18" x14ac:dyDescent="0.25">
      <c r="A118" s="12">
        <v>28</v>
      </c>
      <c r="B118" s="12">
        <v>319</v>
      </c>
      <c r="C118" s="12">
        <v>711117</v>
      </c>
      <c r="D118" s="12" t="s">
        <v>168</v>
      </c>
      <c r="E118" s="12" t="s">
        <v>169</v>
      </c>
      <c r="F118" s="12"/>
      <c r="G118" s="23">
        <v>37476</v>
      </c>
      <c r="H118" s="12" t="s">
        <v>36</v>
      </c>
      <c r="I118" s="12" t="s">
        <v>413</v>
      </c>
      <c r="J118" s="12" t="s">
        <v>27</v>
      </c>
    </row>
    <row r="119" spans="1:18" x14ac:dyDescent="0.25">
      <c r="A119" s="12"/>
      <c r="B119" s="12">
        <v>450</v>
      </c>
      <c r="C119" s="12">
        <v>670382</v>
      </c>
      <c r="D119" s="12" t="s">
        <v>120</v>
      </c>
      <c r="E119" s="12" t="s">
        <v>121</v>
      </c>
      <c r="F119" s="12"/>
      <c r="G119" s="23">
        <v>37483</v>
      </c>
      <c r="H119" s="12" t="s">
        <v>9</v>
      </c>
      <c r="I119" s="12" t="s">
        <v>34</v>
      </c>
      <c r="J119" s="12" t="s">
        <v>27</v>
      </c>
    </row>
    <row r="120" spans="1:18" x14ac:dyDescent="0.25">
      <c r="A120" s="12"/>
      <c r="B120" s="12">
        <v>902</v>
      </c>
      <c r="C120" s="12">
        <v>705555</v>
      </c>
      <c r="D120" s="12" t="s">
        <v>132</v>
      </c>
      <c r="E120" s="12" t="s">
        <v>133</v>
      </c>
      <c r="F120" s="12" t="s">
        <v>24</v>
      </c>
      <c r="G120" s="23">
        <v>37427</v>
      </c>
      <c r="H120" s="12" t="s">
        <v>5</v>
      </c>
      <c r="I120" s="12" t="s">
        <v>34</v>
      </c>
      <c r="J120" s="12" t="s">
        <v>27</v>
      </c>
    </row>
    <row r="122" spans="1:18" x14ac:dyDescent="0.25">
      <c r="A122" s="7" t="s">
        <v>113</v>
      </c>
      <c r="B122" s="7"/>
      <c r="C122" s="7"/>
      <c r="J122" s="7"/>
      <c r="K122" s="7"/>
      <c r="L122" s="7"/>
      <c r="M122" s="7"/>
      <c r="N122" s="7"/>
      <c r="O122" s="7"/>
      <c r="P122" s="7"/>
      <c r="Q122" s="7" t="s">
        <v>383</v>
      </c>
    </row>
    <row r="123" spans="1:18" x14ac:dyDescent="0.25">
      <c r="A123" s="20" t="s">
        <v>173</v>
      </c>
      <c r="B123" s="21" t="s">
        <v>115</v>
      </c>
      <c r="C123" s="22"/>
      <c r="J123" s="16" t="s">
        <v>414</v>
      </c>
      <c r="K123" s="16" t="s">
        <v>381</v>
      </c>
      <c r="L123" s="16" t="s">
        <v>415</v>
      </c>
      <c r="M123" s="16" t="s">
        <v>381</v>
      </c>
      <c r="N123" s="16" t="s">
        <v>386</v>
      </c>
      <c r="O123" s="16" t="s">
        <v>381</v>
      </c>
      <c r="P123" s="16"/>
      <c r="Q123" s="16" t="s">
        <v>382</v>
      </c>
    </row>
    <row r="124" spans="1:18" x14ac:dyDescent="0.25">
      <c r="A124" s="12">
        <v>1</v>
      </c>
      <c r="B124" s="12">
        <v>410</v>
      </c>
      <c r="C124" s="12">
        <v>721450</v>
      </c>
      <c r="D124" s="12" t="s">
        <v>162</v>
      </c>
      <c r="E124" s="12" t="s">
        <v>163</v>
      </c>
      <c r="F124" s="12"/>
      <c r="G124" s="23">
        <v>37303</v>
      </c>
      <c r="H124" s="12" t="s">
        <v>16</v>
      </c>
      <c r="I124" s="12"/>
      <c r="J124" s="12">
        <v>6.94</v>
      </c>
      <c r="K124" s="12">
        <v>565</v>
      </c>
      <c r="L124" s="12">
        <v>3.42</v>
      </c>
      <c r="M124" s="12">
        <v>402</v>
      </c>
      <c r="N124" s="12">
        <v>5.86</v>
      </c>
      <c r="O124" s="12">
        <v>397</v>
      </c>
      <c r="P124" s="12" t="s">
        <v>188</v>
      </c>
      <c r="Q124" s="12">
        <f t="shared" ref="Q124:Q153" si="2">SUM(K124+M124+O124)</f>
        <v>1364</v>
      </c>
      <c r="R124" t="s">
        <v>446</v>
      </c>
    </row>
    <row r="125" spans="1:18" x14ac:dyDescent="0.25">
      <c r="A125" s="12">
        <v>2</v>
      </c>
      <c r="B125" s="12">
        <v>414</v>
      </c>
      <c r="C125" s="12">
        <v>695396</v>
      </c>
      <c r="D125" s="12" t="s">
        <v>128</v>
      </c>
      <c r="E125" s="12" t="s">
        <v>129</v>
      </c>
      <c r="F125" s="12" t="s">
        <v>24</v>
      </c>
      <c r="G125" s="23">
        <v>37479</v>
      </c>
      <c r="H125" s="12" t="s">
        <v>16</v>
      </c>
      <c r="I125" s="12"/>
      <c r="J125" s="12">
        <v>6.9</v>
      </c>
      <c r="K125" s="12">
        <v>574</v>
      </c>
      <c r="L125" s="12">
        <v>3.5</v>
      </c>
      <c r="M125" s="12">
        <v>418</v>
      </c>
      <c r="N125" s="12">
        <v>4.92</v>
      </c>
      <c r="O125" s="12">
        <v>336</v>
      </c>
      <c r="P125" s="12" t="s">
        <v>177</v>
      </c>
      <c r="Q125" s="12">
        <f t="shared" si="2"/>
        <v>1328</v>
      </c>
      <c r="R125" t="s">
        <v>449</v>
      </c>
    </row>
    <row r="126" spans="1:18" x14ac:dyDescent="0.25">
      <c r="A126" s="12">
        <v>3</v>
      </c>
      <c r="B126" s="12">
        <v>903</v>
      </c>
      <c r="C126" s="12">
        <v>692168</v>
      </c>
      <c r="D126" s="12" t="s">
        <v>134</v>
      </c>
      <c r="E126" s="12" t="s">
        <v>135</v>
      </c>
      <c r="F126" s="12"/>
      <c r="G126" s="23">
        <v>37379</v>
      </c>
      <c r="H126" s="12" t="s">
        <v>5</v>
      </c>
      <c r="I126" s="12"/>
      <c r="J126" s="12">
        <v>7.23</v>
      </c>
      <c r="K126" s="12">
        <v>502</v>
      </c>
      <c r="L126" s="12">
        <v>3.52</v>
      </c>
      <c r="M126" s="12">
        <v>422</v>
      </c>
      <c r="N126" s="12">
        <v>5.05</v>
      </c>
      <c r="O126" s="12">
        <v>343</v>
      </c>
      <c r="P126" s="12" t="s">
        <v>180</v>
      </c>
      <c r="Q126" s="12">
        <f t="shared" si="2"/>
        <v>1267</v>
      </c>
      <c r="R126" t="s">
        <v>450</v>
      </c>
    </row>
    <row r="127" spans="1:18" x14ac:dyDescent="0.25">
      <c r="A127" s="12">
        <v>4</v>
      </c>
      <c r="B127" s="12">
        <v>454</v>
      </c>
      <c r="C127" s="12">
        <v>662879</v>
      </c>
      <c r="D127" s="12" t="s">
        <v>67</v>
      </c>
      <c r="E127" s="12" t="s">
        <v>144</v>
      </c>
      <c r="F127" s="12" t="s">
        <v>24</v>
      </c>
      <c r="G127" s="23">
        <v>37308</v>
      </c>
      <c r="H127" s="12" t="s">
        <v>9</v>
      </c>
      <c r="I127" s="12"/>
      <c r="J127" s="12">
        <v>7.35</v>
      </c>
      <c r="K127" s="12">
        <v>480</v>
      </c>
      <c r="L127" s="12">
        <v>3.37</v>
      </c>
      <c r="M127" s="12">
        <v>392</v>
      </c>
      <c r="N127" s="12">
        <v>4.8</v>
      </c>
      <c r="O127" s="12">
        <v>327</v>
      </c>
      <c r="P127" s="12" t="s">
        <v>183</v>
      </c>
      <c r="Q127" s="12">
        <f t="shared" si="2"/>
        <v>1199</v>
      </c>
      <c r="R127" t="s">
        <v>458</v>
      </c>
    </row>
    <row r="128" spans="1:18" x14ac:dyDescent="0.25">
      <c r="A128" s="12">
        <v>5</v>
      </c>
      <c r="B128" s="12">
        <v>450</v>
      </c>
      <c r="C128" s="12">
        <v>670382</v>
      </c>
      <c r="D128" s="12" t="s">
        <v>120</v>
      </c>
      <c r="E128" s="12" t="s">
        <v>121</v>
      </c>
      <c r="F128" s="12"/>
      <c r="G128" s="23">
        <v>37483</v>
      </c>
      <c r="H128" s="12" t="s">
        <v>9</v>
      </c>
      <c r="I128" s="12"/>
      <c r="J128" s="12">
        <v>7.38</v>
      </c>
      <c r="K128" s="12">
        <v>472</v>
      </c>
      <c r="L128" s="12">
        <v>3.12</v>
      </c>
      <c r="M128" s="12">
        <v>342</v>
      </c>
      <c r="N128" s="12">
        <v>4.9000000000000004</v>
      </c>
      <c r="O128" s="12">
        <v>334</v>
      </c>
      <c r="P128" s="12" t="s">
        <v>174</v>
      </c>
      <c r="Q128" s="12">
        <f t="shared" si="2"/>
        <v>1148</v>
      </c>
      <c r="R128" t="s">
        <v>459</v>
      </c>
    </row>
    <row r="129" spans="1:18" x14ac:dyDescent="0.25">
      <c r="A129" s="12">
        <v>6</v>
      </c>
      <c r="B129" s="12">
        <v>317</v>
      </c>
      <c r="C129" s="12">
        <v>724479</v>
      </c>
      <c r="D129" s="12" t="s">
        <v>158</v>
      </c>
      <c r="E129" s="12" t="s">
        <v>159</v>
      </c>
      <c r="F129" s="12" t="s">
        <v>84</v>
      </c>
      <c r="G129" s="23">
        <v>37442</v>
      </c>
      <c r="H129" s="12" t="s">
        <v>36</v>
      </c>
      <c r="I129" s="12"/>
      <c r="J129" s="12">
        <v>6.98</v>
      </c>
      <c r="K129" s="12">
        <v>556</v>
      </c>
      <c r="L129" s="12">
        <v>3.21</v>
      </c>
      <c r="M129" s="12">
        <v>360</v>
      </c>
      <c r="N129" s="12">
        <v>3.49</v>
      </c>
      <c r="O129" s="12">
        <v>229</v>
      </c>
      <c r="P129" s="12" t="s">
        <v>189</v>
      </c>
      <c r="Q129" s="12">
        <f t="shared" si="2"/>
        <v>1145</v>
      </c>
      <c r="R129" t="s">
        <v>447</v>
      </c>
    </row>
    <row r="130" spans="1:18" x14ac:dyDescent="0.25">
      <c r="A130" s="12">
        <v>7</v>
      </c>
      <c r="B130" s="12">
        <v>415</v>
      </c>
      <c r="C130" s="12">
        <v>692898</v>
      </c>
      <c r="D130" s="12" t="s">
        <v>122</v>
      </c>
      <c r="E130" s="12" t="s">
        <v>123</v>
      </c>
      <c r="F130" s="12"/>
      <c r="G130" s="23">
        <v>37490</v>
      </c>
      <c r="H130" s="12" t="s">
        <v>16</v>
      </c>
      <c r="I130" s="12"/>
      <c r="J130" s="12">
        <v>7.27</v>
      </c>
      <c r="K130" s="12">
        <v>494</v>
      </c>
      <c r="L130" s="12">
        <v>2.9</v>
      </c>
      <c r="M130" s="12">
        <v>298</v>
      </c>
      <c r="N130" s="12">
        <v>5.08</v>
      </c>
      <c r="O130" s="12">
        <v>347</v>
      </c>
      <c r="P130" s="12" t="s">
        <v>175</v>
      </c>
      <c r="Q130" s="12">
        <f t="shared" si="2"/>
        <v>1139</v>
      </c>
      <c r="R130" t="s">
        <v>451</v>
      </c>
    </row>
    <row r="131" spans="1:18" x14ac:dyDescent="0.25">
      <c r="A131" s="12">
        <v>8</v>
      </c>
      <c r="B131" s="12">
        <v>451</v>
      </c>
      <c r="C131" s="12">
        <v>652251</v>
      </c>
      <c r="D131" s="12" t="s">
        <v>130</v>
      </c>
      <c r="E131" s="12" t="s">
        <v>131</v>
      </c>
      <c r="F131" s="12"/>
      <c r="G131" s="23">
        <v>37571</v>
      </c>
      <c r="H131" s="12" t="s">
        <v>9</v>
      </c>
      <c r="I131" s="12"/>
      <c r="J131" s="12">
        <v>7.24</v>
      </c>
      <c r="K131" s="12">
        <v>500</v>
      </c>
      <c r="L131" s="12">
        <v>3.17</v>
      </c>
      <c r="M131" s="12">
        <v>352</v>
      </c>
      <c r="N131" s="12">
        <v>4.21</v>
      </c>
      <c r="O131" s="12">
        <v>285</v>
      </c>
      <c r="P131" s="12" t="s">
        <v>178</v>
      </c>
      <c r="Q131" s="12">
        <f t="shared" si="2"/>
        <v>1137</v>
      </c>
      <c r="R131" t="s">
        <v>460</v>
      </c>
    </row>
    <row r="132" spans="1:18" x14ac:dyDescent="0.25">
      <c r="A132" s="12">
        <v>9</v>
      </c>
      <c r="B132" s="12">
        <v>452</v>
      </c>
      <c r="C132" s="12">
        <v>695982</v>
      </c>
      <c r="D132" s="12" t="s">
        <v>140</v>
      </c>
      <c r="E132" s="12" t="s">
        <v>141</v>
      </c>
      <c r="F132" s="12"/>
      <c r="G132" s="23">
        <v>37420</v>
      </c>
      <c r="H132" s="12" t="s">
        <v>9</v>
      </c>
      <c r="I132" s="12"/>
      <c r="J132" s="12">
        <v>7.64</v>
      </c>
      <c r="K132" s="12">
        <v>422</v>
      </c>
      <c r="L132" s="12">
        <v>3.27</v>
      </c>
      <c r="M132" s="12">
        <v>372</v>
      </c>
      <c r="N132" s="12">
        <v>5.0199999999999996</v>
      </c>
      <c r="O132" s="12">
        <v>343</v>
      </c>
      <c r="P132" s="12" t="s">
        <v>178</v>
      </c>
      <c r="Q132" s="12">
        <f t="shared" si="2"/>
        <v>1137</v>
      </c>
      <c r="R132" t="s">
        <v>461</v>
      </c>
    </row>
    <row r="133" spans="1:18" x14ac:dyDescent="0.25">
      <c r="A133" s="12">
        <v>10</v>
      </c>
      <c r="B133" s="12">
        <v>295</v>
      </c>
      <c r="C133" s="12">
        <v>721346</v>
      </c>
      <c r="D133" s="12" t="s">
        <v>157</v>
      </c>
      <c r="E133" s="12" t="s">
        <v>52</v>
      </c>
      <c r="F133" s="12" t="s">
        <v>64</v>
      </c>
      <c r="G133" s="23">
        <v>37479</v>
      </c>
      <c r="H133" s="12" t="s">
        <v>36</v>
      </c>
      <c r="I133" s="12"/>
      <c r="J133" s="12">
        <v>7.31</v>
      </c>
      <c r="K133" s="12">
        <v>486</v>
      </c>
      <c r="L133" s="12">
        <v>2.96</v>
      </c>
      <c r="M133" s="12">
        <v>310</v>
      </c>
      <c r="N133" s="12">
        <v>4.08</v>
      </c>
      <c r="O133" s="12">
        <v>276</v>
      </c>
      <c r="P133" s="12" t="s">
        <v>186</v>
      </c>
      <c r="Q133" s="12">
        <f t="shared" si="2"/>
        <v>1072</v>
      </c>
      <c r="R133" t="s">
        <v>448</v>
      </c>
    </row>
    <row r="134" spans="1:18" x14ac:dyDescent="0.25">
      <c r="A134" s="12">
        <v>11</v>
      </c>
      <c r="B134" s="12">
        <v>412</v>
      </c>
      <c r="C134" s="12">
        <v>721437</v>
      </c>
      <c r="D134" s="12" t="s">
        <v>124</v>
      </c>
      <c r="E134" s="12" t="s">
        <v>125</v>
      </c>
      <c r="F134" s="12"/>
      <c r="G134" s="23">
        <v>37404</v>
      </c>
      <c r="H134" s="12" t="s">
        <v>16</v>
      </c>
      <c r="I134" s="12"/>
      <c r="J134" s="12">
        <v>7.35</v>
      </c>
      <c r="K134" s="12">
        <v>478</v>
      </c>
      <c r="L134" s="12">
        <v>2.86</v>
      </c>
      <c r="M134" s="12">
        <v>290</v>
      </c>
      <c r="N134" s="12">
        <v>4.3899999999999997</v>
      </c>
      <c r="O134" s="12">
        <v>298</v>
      </c>
      <c r="P134" s="12" t="s">
        <v>176</v>
      </c>
      <c r="Q134" s="12">
        <f t="shared" si="2"/>
        <v>1066</v>
      </c>
      <c r="R134" t="s">
        <v>455</v>
      </c>
    </row>
    <row r="135" spans="1:18" x14ac:dyDescent="0.25">
      <c r="A135" s="12">
        <v>12</v>
      </c>
      <c r="B135" s="12">
        <v>307</v>
      </c>
      <c r="C135" s="12">
        <v>697693</v>
      </c>
      <c r="D135" s="12" t="s">
        <v>147</v>
      </c>
      <c r="E135" s="12" t="s">
        <v>148</v>
      </c>
      <c r="F135" s="12" t="s">
        <v>64</v>
      </c>
      <c r="G135" s="23">
        <v>37588</v>
      </c>
      <c r="H135" s="12" t="s">
        <v>36</v>
      </c>
      <c r="I135" s="12"/>
      <c r="J135" s="12">
        <v>7.2</v>
      </c>
      <c r="K135" s="12">
        <v>508</v>
      </c>
      <c r="L135" s="12">
        <v>2.87</v>
      </c>
      <c r="M135" s="12">
        <v>292</v>
      </c>
      <c r="N135" s="12">
        <v>3.93</v>
      </c>
      <c r="O135" s="12">
        <v>264</v>
      </c>
      <c r="P135" s="12" t="s">
        <v>184</v>
      </c>
      <c r="Q135" s="12">
        <f t="shared" si="2"/>
        <v>1064</v>
      </c>
      <c r="R135" t="s">
        <v>453</v>
      </c>
    </row>
    <row r="136" spans="1:18" x14ac:dyDescent="0.25">
      <c r="A136" s="12">
        <v>13</v>
      </c>
      <c r="B136" s="12">
        <v>291</v>
      </c>
      <c r="C136" s="12">
        <v>711103</v>
      </c>
      <c r="D136" s="12" t="s">
        <v>153</v>
      </c>
      <c r="E136" s="12" t="s">
        <v>154</v>
      </c>
      <c r="F136" s="12" t="s">
        <v>24</v>
      </c>
      <c r="G136" s="23">
        <v>37328</v>
      </c>
      <c r="H136" s="12" t="s">
        <v>36</v>
      </c>
      <c r="I136" s="12"/>
      <c r="J136" s="12">
        <v>7.58</v>
      </c>
      <c r="K136" s="12">
        <v>433</v>
      </c>
      <c r="L136" s="12">
        <v>2.84</v>
      </c>
      <c r="M136" s="12">
        <v>286</v>
      </c>
      <c r="N136" s="12">
        <v>4.8499999999999996</v>
      </c>
      <c r="O136" s="12">
        <v>331</v>
      </c>
      <c r="P136" s="12" t="s">
        <v>185</v>
      </c>
      <c r="Q136" s="12">
        <f t="shared" si="2"/>
        <v>1050</v>
      </c>
      <c r="R136" t="s">
        <v>454</v>
      </c>
    </row>
    <row r="137" spans="1:18" x14ac:dyDescent="0.25">
      <c r="A137" s="12">
        <v>14</v>
      </c>
      <c r="B137" s="12">
        <v>409</v>
      </c>
      <c r="C137" s="12">
        <v>723802</v>
      </c>
      <c r="D137" s="12" t="s">
        <v>160</v>
      </c>
      <c r="E137" s="12" t="s">
        <v>161</v>
      </c>
      <c r="F137" s="12" t="s">
        <v>19</v>
      </c>
      <c r="G137" s="23">
        <v>37294</v>
      </c>
      <c r="H137" s="12" t="s">
        <v>16</v>
      </c>
      <c r="I137" s="12"/>
      <c r="J137" s="12">
        <v>7.49</v>
      </c>
      <c r="K137" s="12">
        <v>450</v>
      </c>
      <c r="L137" s="12">
        <v>2.95</v>
      </c>
      <c r="M137" s="12">
        <v>308</v>
      </c>
      <c r="N137" s="12">
        <v>4.2300000000000004</v>
      </c>
      <c r="O137" s="12">
        <v>287</v>
      </c>
      <c r="P137" s="12" t="s">
        <v>6</v>
      </c>
      <c r="Q137" s="12">
        <f t="shared" si="2"/>
        <v>1045</v>
      </c>
    </row>
    <row r="138" spans="1:18" x14ac:dyDescent="0.25">
      <c r="A138" s="12">
        <v>15</v>
      </c>
      <c r="B138" s="12">
        <v>310</v>
      </c>
      <c r="C138" s="12">
        <v>707987</v>
      </c>
      <c r="D138" s="12" t="s">
        <v>149</v>
      </c>
      <c r="E138" s="12" t="s">
        <v>150</v>
      </c>
      <c r="F138" s="12"/>
      <c r="G138" s="23">
        <v>37490</v>
      </c>
      <c r="H138" s="12" t="s">
        <v>36</v>
      </c>
      <c r="I138" s="12"/>
      <c r="J138" s="12">
        <v>7.6</v>
      </c>
      <c r="K138" s="12">
        <v>429</v>
      </c>
      <c r="L138" s="12">
        <v>2.65</v>
      </c>
      <c r="M138" s="12">
        <v>248</v>
      </c>
      <c r="N138" s="12">
        <v>4.8600000000000003</v>
      </c>
      <c r="O138" s="12">
        <v>332</v>
      </c>
      <c r="P138" s="12" t="s">
        <v>6</v>
      </c>
      <c r="Q138" s="12">
        <f t="shared" si="2"/>
        <v>1009</v>
      </c>
    </row>
    <row r="139" spans="1:18" x14ac:dyDescent="0.25">
      <c r="A139" s="12">
        <v>16</v>
      </c>
      <c r="B139" s="12">
        <v>416</v>
      </c>
      <c r="C139" s="12">
        <v>721457</v>
      </c>
      <c r="D139" s="12" t="s">
        <v>116</v>
      </c>
      <c r="E139" s="12" t="s">
        <v>117</v>
      </c>
      <c r="F139" s="12"/>
      <c r="G139" s="23">
        <v>37541</v>
      </c>
      <c r="H139" s="12" t="s">
        <v>16</v>
      </c>
      <c r="I139" s="12"/>
      <c r="J139" s="12">
        <v>7.76</v>
      </c>
      <c r="K139" s="12">
        <v>400</v>
      </c>
      <c r="L139" s="12">
        <v>2.91</v>
      </c>
      <c r="M139" s="12">
        <v>300</v>
      </c>
      <c r="N139" s="12">
        <v>4.18</v>
      </c>
      <c r="O139" s="12">
        <v>283</v>
      </c>
      <c r="P139" s="12" t="s">
        <v>6</v>
      </c>
      <c r="Q139" s="12">
        <f t="shared" si="2"/>
        <v>983</v>
      </c>
    </row>
    <row r="140" spans="1:18" x14ac:dyDescent="0.25">
      <c r="A140" s="12">
        <v>17</v>
      </c>
      <c r="B140" s="12">
        <v>294</v>
      </c>
      <c r="C140" s="12">
        <v>720425</v>
      </c>
      <c r="D140" s="12" t="s">
        <v>155</v>
      </c>
      <c r="E140" s="12" t="s">
        <v>156</v>
      </c>
      <c r="F140" s="12"/>
      <c r="G140" s="12">
        <v>2002</v>
      </c>
      <c r="H140" s="12" t="s">
        <v>36</v>
      </c>
      <c r="I140" s="12"/>
      <c r="J140" s="12">
        <v>8.01</v>
      </c>
      <c r="K140" s="12">
        <v>356</v>
      </c>
      <c r="L140" s="12">
        <v>2.94</v>
      </c>
      <c r="M140" s="12">
        <v>306</v>
      </c>
      <c r="N140" s="12">
        <v>4.71</v>
      </c>
      <c r="O140" s="12">
        <v>321</v>
      </c>
      <c r="P140" s="12" t="s">
        <v>6</v>
      </c>
      <c r="Q140" s="12">
        <f t="shared" si="2"/>
        <v>983</v>
      </c>
    </row>
    <row r="141" spans="1:18" x14ac:dyDescent="0.25">
      <c r="A141" s="12">
        <v>18</v>
      </c>
      <c r="B141" s="12">
        <v>417</v>
      </c>
      <c r="C141" s="12">
        <v>695377</v>
      </c>
      <c r="D141" s="12" t="s">
        <v>118</v>
      </c>
      <c r="E141" s="12" t="s">
        <v>119</v>
      </c>
      <c r="F141" s="12"/>
      <c r="G141" s="23">
        <v>37584</v>
      </c>
      <c r="H141" s="12" t="s">
        <v>16</v>
      </c>
      <c r="I141" s="12"/>
      <c r="J141" s="12">
        <v>7.78</v>
      </c>
      <c r="K141" s="12">
        <v>396</v>
      </c>
      <c r="L141" s="12">
        <v>2.85</v>
      </c>
      <c r="M141" s="12">
        <v>288</v>
      </c>
      <c r="N141" s="12">
        <v>4.34</v>
      </c>
      <c r="O141" s="12">
        <v>295</v>
      </c>
      <c r="P141" s="12" t="s">
        <v>6</v>
      </c>
      <c r="Q141" s="12">
        <f t="shared" si="2"/>
        <v>979</v>
      </c>
    </row>
    <row r="142" spans="1:18" x14ac:dyDescent="0.25">
      <c r="A142" s="12">
        <v>19</v>
      </c>
      <c r="B142" s="12">
        <v>316</v>
      </c>
      <c r="C142" s="12">
        <v>701331</v>
      </c>
      <c r="D142" s="12" t="s">
        <v>187</v>
      </c>
      <c r="E142" s="12" t="s">
        <v>125</v>
      </c>
      <c r="F142" s="12"/>
      <c r="G142" s="23">
        <v>37607</v>
      </c>
      <c r="H142" s="12" t="s">
        <v>36</v>
      </c>
      <c r="I142" s="12"/>
      <c r="J142" s="12">
        <v>7.89</v>
      </c>
      <c r="K142" s="12">
        <v>377</v>
      </c>
      <c r="L142" s="12">
        <v>2.66</v>
      </c>
      <c r="M142" s="12">
        <v>250</v>
      </c>
      <c r="N142" s="12">
        <v>4.82</v>
      </c>
      <c r="O142" s="12">
        <v>329</v>
      </c>
      <c r="P142" s="12" t="s">
        <v>6</v>
      </c>
      <c r="Q142" s="12">
        <f t="shared" si="2"/>
        <v>956</v>
      </c>
    </row>
    <row r="143" spans="1:18" x14ac:dyDescent="0.25">
      <c r="A143" s="12">
        <v>20</v>
      </c>
      <c r="B143" s="12">
        <v>901</v>
      </c>
      <c r="C143" s="12">
        <v>693137</v>
      </c>
      <c r="D143" s="12" t="s">
        <v>138</v>
      </c>
      <c r="E143" s="12" t="s">
        <v>139</v>
      </c>
      <c r="F143" s="12"/>
      <c r="G143" s="23">
        <v>37551</v>
      </c>
      <c r="H143" s="12" t="s">
        <v>5</v>
      </c>
      <c r="I143" s="12"/>
      <c r="J143" s="12">
        <v>7.87</v>
      </c>
      <c r="K143" s="12">
        <v>380</v>
      </c>
      <c r="L143" s="12">
        <v>2.78</v>
      </c>
      <c r="M143" s="12">
        <v>274</v>
      </c>
      <c r="N143" s="12">
        <v>4.41</v>
      </c>
      <c r="O143" s="12">
        <v>300</v>
      </c>
      <c r="P143" s="12" t="s">
        <v>182</v>
      </c>
      <c r="Q143" s="12">
        <f t="shared" si="2"/>
        <v>954</v>
      </c>
      <c r="R143" t="s">
        <v>452</v>
      </c>
    </row>
    <row r="144" spans="1:18" x14ac:dyDescent="0.25">
      <c r="A144" s="12">
        <v>21</v>
      </c>
      <c r="B144" s="12">
        <v>304</v>
      </c>
      <c r="C144" s="12">
        <v>715606</v>
      </c>
      <c r="D144" s="12" t="s">
        <v>145</v>
      </c>
      <c r="E144" s="12" t="s">
        <v>146</v>
      </c>
      <c r="F144" s="12"/>
      <c r="G144" s="23">
        <v>37461</v>
      </c>
      <c r="H144" s="12" t="s">
        <v>36</v>
      </c>
      <c r="I144" s="12"/>
      <c r="J144" s="12">
        <v>7.68</v>
      </c>
      <c r="K144" s="12">
        <v>414</v>
      </c>
      <c r="L144" s="12">
        <v>2.54</v>
      </c>
      <c r="M144" s="12">
        <v>226</v>
      </c>
      <c r="N144" s="12">
        <v>4.5999999999999996</v>
      </c>
      <c r="O144" s="12">
        <v>313</v>
      </c>
      <c r="P144" s="12" t="s">
        <v>6</v>
      </c>
      <c r="Q144" s="12">
        <f t="shared" si="2"/>
        <v>953</v>
      </c>
    </row>
    <row r="145" spans="1:18" x14ac:dyDescent="0.25">
      <c r="A145" s="12">
        <v>22</v>
      </c>
      <c r="B145" s="12">
        <v>453</v>
      </c>
      <c r="C145" s="12">
        <v>670390</v>
      </c>
      <c r="D145" s="12" t="s">
        <v>142</v>
      </c>
      <c r="E145" s="12" t="s">
        <v>143</v>
      </c>
      <c r="F145" s="12"/>
      <c r="G145" s="23">
        <v>37523</v>
      </c>
      <c r="H145" s="12" t="s">
        <v>9</v>
      </c>
      <c r="I145" s="12"/>
      <c r="J145" s="12">
        <v>7.64</v>
      </c>
      <c r="K145" s="12">
        <v>422</v>
      </c>
      <c r="L145" s="12">
        <v>2.88</v>
      </c>
      <c r="M145" s="12">
        <v>294</v>
      </c>
      <c r="N145" s="12">
        <v>3.46</v>
      </c>
      <c r="O145" s="12">
        <v>227</v>
      </c>
      <c r="P145" s="12" t="s">
        <v>6</v>
      </c>
      <c r="Q145" s="12">
        <f t="shared" si="2"/>
        <v>943</v>
      </c>
    </row>
    <row r="146" spans="1:18" x14ac:dyDescent="0.25">
      <c r="A146" s="12">
        <v>23</v>
      </c>
      <c r="B146" s="12">
        <v>323</v>
      </c>
      <c r="C146" s="12">
        <v>721354</v>
      </c>
      <c r="D146" s="12" t="s">
        <v>170</v>
      </c>
      <c r="E146" s="12" t="s">
        <v>171</v>
      </c>
      <c r="F146" s="12"/>
      <c r="G146" s="23">
        <v>37454</v>
      </c>
      <c r="H146" s="12" t="s">
        <v>36</v>
      </c>
      <c r="I146" s="12"/>
      <c r="J146" s="12">
        <v>7.8</v>
      </c>
      <c r="K146" s="12">
        <v>392</v>
      </c>
      <c r="L146" s="12">
        <v>2.72</v>
      </c>
      <c r="M146" s="12">
        <v>262</v>
      </c>
      <c r="N146" s="12">
        <v>3.5</v>
      </c>
      <c r="O146" s="12">
        <v>230</v>
      </c>
      <c r="P146" s="12" t="s">
        <v>6</v>
      </c>
      <c r="Q146" s="12">
        <f t="shared" si="2"/>
        <v>884</v>
      </c>
    </row>
    <row r="147" spans="1:18" x14ac:dyDescent="0.25">
      <c r="A147" s="12">
        <v>24</v>
      </c>
      <c r="B147" s="12">
        <v>319</v>
      </c>
      <c r="C147" s="12">
        <v>711117</v>
      </c>
      <c r="D147" s="12" t="s">
        <v>168</v>
      </c>
      <c r="E147" s="12" t="s">
        <v>169</v>
      </c>
      <c r="F147" s="12"/>
      <c r="G147" s="23">
        <v>37476</v>
      </c>
      <c r="H147" s="12" t="s">
        <v>36</v>
      </c>
      <c r="I147" s="12"/>
      <c r="J147" s="12">
        <v>7.88</v>
      </c>
      <c r="K147" s="12">
        <v>378</v>
      </c>
      <c r="L147" s="12">
        <v>2.78</v>
      </c>
      <c r="M147" s="12">
        <v>274</v>
      </c>
      <c r="N147" s="12">
        <v>3.47</v>
      </c>
      <c r="O147" s="12">
        <v>228</v>
      </c>
      <c r="P147" s="12" t="s">
        <v>6</v>
      </c>
      <c r="Q147" s="12">
        <f t="shared" si="2"/>
        <v>880</v>
      </c>
    </row>
    <row r="148" spans="1:18" x14ac:dyDescent="0.25">
      <c r="A148" s="12">
        <v>25</v>
      </c>
      <c r="B148" s="12">
        <v>413</v>
      </c>
      <c r="C148" s="12">
        <v>695404</v>
      </c>
      <c r="D148" s="12" t="s">
        <v>126</v>
      </c>
      <c r="E148" s="12" t="s">
        <v>127</v>
      </c>
      <c r="F148" s="12"/>
      <c r="G148" s="23">
        <v>37465</v>
      </c>
      <c r="H148" s="12" t="s">
        <v>16</v>
      </c>
      <c r="I148" s="12"/>
      <c r="J148" s="12">
        <v>8.6</v>
      </c>
      <c r="K148" s="12">
        <v>299</v>
      </c>
      <c r="L148" s="12">
        <v>2.7</v>
      </c>
      <c r="M148" s="12">
        <v>258</v>
      </c>
      <c r="N148" s="12">
        <v>3.78</v>
      </c>
      <c r="O148" s="12">
        <v>253</v>
      </c>
      <c r="P148" s="12" t="s">
        <v>6</v>
      </c>
      <c r="Q148" s="12">
        <f t="shared" si="2"/>
        <v>810</v>
      </c>
    </row>
    <row r="149" spans="1:18" x14ac:dyDescent="0.25">
      <c r="A149" s="12">
        <v>26</v>
      </c>
      <c r="B149" s="12">
        <v>411</v>
      </c>
      <c r="C149" s="12">
        <v>695392</v>
      </c>
      <c r="D149" s="12" t="s">
        <v>164</v>
      </c>
      <c r="E149" s="12" t="s">
        <v>165</v>
      </c>
      <c r="F149" s="12"/>
      <c r="G149" s="23">
        <v>37345</v>
      </c>
      <c r="H149" s="12" t="s">
        <v>16</v>
      </c>
      <c r="I149" s="12"/>
      <c r="J149" s="12">
        <v>8.1199999999999992</v>
      </c>
      <c r="K149" s="12">
        <v>338</v>
      </c>
      <c r="L149" s="12">
        <v>2.5</v>
      </c>
      <c r="M149" s="12">
        <v>218</v>
      </c>
      <c r="N149" s="12">
        <v>3.73</v>
      </c>
      <c r="O149" s="12">
        <v>249</v>
      </c>
      <c r="P149" s="12" t="s">
        <v>6</v>
      </c>
      <c r="Q149" s="12">
        <f t="shared" si="2"/>
        <v>805</v>
      </c>
    </row>
    <row r="150" spans="1:18" x14ac:dyDescent="0.25">
      <c r="A150" s="12">
        <v>27</v>
      </c>
      <c r="B150" s="12">
        <v>344</v>
      </c>
      <c r="C150" s="12">
        <v>692783</v>
      </c>
      <c r="D150" s="12" t="s">
        <v>112</v>
      </c>
      <c r="E150" s="12" t="s">
        <v>172</v>
      </c>
      <c r="F150" s="12"/>
      <c r="G150" s="23">
        <v>37330</v>
      </c>
      <c r="H150" s="12" t="s">
        <v>36</v>
      </c>
      <c r="I150" s="12"/>
      <c r="J150" s="12">
        <v>8.36</v>
      </c>
      <c r="K150" s="12">
        <v>299</v>
      </c>
      <c r="L150" s="12">
        <v>2.4700000000000002</v>
      </c>
      <c r="M150" s="12">
        <v>212</v>
      </c>
      <c r="N150" s="12">
        <v>3.28</v>
      </c>
      <c r="O150" s="12">
        <v>212</v>
      </c>
      <c r="P150" s="12" t="s">
        <v>6</v>
      </c>
      <c r="Q150" s="12">
        <f t="shared" si="2"/>
        <v>723</v>
      </c>
    </row>
    <row r="151" spans="1:18" x14ac:dyDescent="0.25">
      <c r="A151" s="12">
        <v>28</v>
      </c>
      <c r="B151" s="12">
        <v>302</v>
      </c>
      <c r="C151" s="12">
        <v>712389</v>
      </c>
      <c r="D151" s="12" t="s">
        <v>151</v>
      </c>
      <c r="E151" s="12" t="s">
        <v>152</v>
      </c>
      <c r="F151" s="12"/>
      <c r="G151" s="23">
        <v>37368</v>
      </c>
      <c r="H151" s="12" t="s">
        <v>36</v>
      </c>
      <c r="I151" s="12"/>
      <c r="J151" s="12">
        <v>8.2100000000000009</v>
      </c>
      <c r="K151" s="12">
        <v>323</v>
      </c>
      <c r="L151" s="12">
        <v>2.4500000000000002</v>
      </c>
      <c r="M151" s="12">
        <v>208</v>
      </c>
      <c r="N151" s="12">
        <v>3.03</v>
      </c>
      <c r="O151" s="12">
        <v>191</v>
      </c>
      <c r="P151" s="12" t="s">
        <v>6</v>
      </c>
      <c r="Q151" s="12">
        <f t="shared" si="2"/>
        <v>722</v>
      </c>
    </row>
    <row r="152" spans="1:18" x14ac:dyDescent="0.25">
      <c r="A152" s="12">
        <v>29</v>
      </c>
      <c r="B152" s="12">
        <v>919</v>
      </c>
      <c r="C152" s="12">
        <v>15</v>
      </c>
      <c r="D152" s="12" t="s">
        <v>136</v>
      </c>
      <c r="E152" s="12" t="s">
        <v>137</v>
      </c>
      <c r="F152" s="12"/>
      <c r="G152" s="12">
        <v>2004</v>
      </c>
      <c r="H152" s="12" t="s">
        <v>5</v>
      </c>
      <c r="I152" s="12"/>
      <c r="J152" s="12">
        <v>8.6</v>
      </c>
      <c r="K152" s="12">
        <v>263</v>
      </c>
      <c r="L152" s="12">
        <v>2.4300000000000002</v>
      </c>
      <c r="M152" s="12">
        <v>204</v>
      </c>
      <c r="N152" s="12">
        <v>3.13</v>
      </c>
      <c r="O152" s="12">
        <v>199</v>
      </c>
      <c r="P152" s="12" t="s">
        <v>181</v>
      </c>
      <c r="Q152" s="12">
        <f t="shared" si="2"/>
        <v>666</v>
      </c>
      <c r="R152" t="s">
        <v>456</v>
      </c>
    </row>
    <row r="153" spans="1:18" x14ac:dyDescent="0.25">
      <c r="A153" s="12">
        <v>30</v>
      </c>
      <c r="B153" s="12">
        <v>902</v>
      </c>
      <c r="C153" s="12">
        <v>705555</v>
      </c>
      <c r="D153" s="12" t="s">
        <v>132</v>
      </c>
      <c r="E153" s="12" t="s">
        <v>133</v>
      </c>
      <c r="F153" s="12" t="s">
        <v>24</v>
      </c>
      <c r="G153" s="23">
        <v>37427</v>
      </c>
      <c r="H153" s="12" t="s">
        <v>5</v>
      </c>
      <c r="I153" s="12"/>
      <c r="J153" s="12">
        <v>8.76</v>
      </c>
      <c r="K153" s="12">
        <v>240</v>
      </c>
      <c r="L153" s="12">
        <v>2.39</v>
      </c>
      <c r="M153" s="12">
        <v>196</v>
      </c>
      <c r="N153" s="12">
        <v>2.89</v>
      </c>
      <c r="O153" s="12">
        <v>178</v>
      </c>
      <c r="P153" s="12" t="s">
        <v>179</v>
      </c>
      <c r="Q153" s="12">
        <f t="shared" si="2"/>
        <v>614</v>
      </c>
      <c r="R153" t="s">
        <v>457</v>
      </c>
    </row>
    <row r="155" spans="1:18" x14ac:dyDescent="0.25">
      <c r="A155" s="7" t="s">
        <v>38</v>
      </c>
      <c r="B155" s="7"/>
      <c r="C155" s="7"/>
      <c r="D155" s="7"/>
    </row>
    <row r="156" spans="1:18" x14ac:dyDescent="0.25">
      <c r="A156" s="16"/>
      <c r="B156" s="27" t="s">
        <v>428</v>
      </c>
      <c r="C156" s="28" t="s">
        <v>423</v>
      </c>
      <c r="D156" s="29" t="s">
        <v>377</v>
      </c>
    </row>
    <row r="157" spans="1:18" x14ac:dyDescent="0.25">
      <c r="A157" s="12">
        <v>1</v>
      </c>
      <c r="B157" s="13" t="s">
        <v>5</v>
      </c>
      <c r="C157" s="3">
        <v>29.68</v>
      </c>
      <c r="D157" s="2">
        <f>IF(C157&gt;0,IF(TRUNC([1]Factoren!$B$5/(C157+[1]Factoren!$D$5)-[1]Factoren!$C$5)&gt;0,TRUNC([1]Factoren!$B$5/(C157+[1]Factoren!$D$5)-[1]Factoren!$C$5),0),0)</f>
        <v>430</v>
      </c>
    </row>
    <row r="158" spans="1:18" x14ac:dyDescent="0.25">
      <c r="A158" s="12">
        <v>2</v>
      </c>
      <c r="B158" s="9" t="s">
        <v>425</v>
      </c>
      <c r="C158" s="3">
        <v>28.49</v>
      </c>
      <c r="D158" s="2">
        <f>IF(C158&gt;0,IF(TRUNC([1]Factoren!$B$5/(C158+[1]Factoren!$D$5)-[1]Factoren!$C$5)&gt;0,TRUNC([1]Factoren!$B$5/(C158+[1]Factoren!$D$5)-[1]Factoren!$C$5),0),0)</f>
        <v>487</v>
      </c>
    </row>
    <row r="159" spans="1:18" x14ac:dyDescent="0.25">
      <c r="A159" s="12">
        <v>3</v>
      </c>
      <c r="B159" s="9" t="s">
        <v>421</v>
      </c>
      <c r="C159" s="3">
        <v>27.43</v>
      </c>
      <c r="D159" s="2">
        <f>IF(C159&gt;0,IF(TRUNC([1]Factoren!$B$5/(C159+[1]Factoren!$D$5)-[1]Factoren!$C$5)&gt;0,TRUNC([1]Factoren!$B$5/(C159+[1]Factoren!$D$5)-[1]Factoren!$C$5),0),0)</f>
        <v>543</v>
      </c>
    </row>
    <row r="160" spans="1:18" x14ac:dyDescent="0.25">
      <c r="A160" s="30">
        <v>4</v>
      </c>
      <c r="B160" s="9" t="s">
        <v>9</v>
      </c>
      <c r="C160" s="3">
        <v>27.9</v>
      </c>
      <c r="D160" s="2">
        <f>IF(C160&gt;0,IF(TRUNC([1]Factoren!$B$5/(C160+[1]Factoren!$D$5)-[1]Factoren!$C$5)&gt;0,TRUNC([1]Factoren!$B$5/(C160+[1]Factoren!$D$5)-[1]Factoren!$C$5),0),0)</f>
        <v>518</v>
      </c>
    </row>
    <row r="161" spans="1:17" x14ac:dyDescent="0.25">
      <c r="A161" s="30">
        <v>5</v>
      </c>
      <c r="B161" s="9" t="s">
        <v>420</v>
      </c>
      <c r="C161" s="3">
        <v>28.62</v>
      </c>
      <c r="D161" s="2">
        <f>IF(C161&gt;0,IF(TRUNC([1]Factoren!$B$5/(C161+[1]Factoren!$D$5)-[1]Factoren!$C$5)&gt;0,TRUNC([1]Factoren!$B$5/(C161+[1]Factoren!$D$5)-[1]Factoren!$C$5),0),0)</f>
        <v>481</v>
      </c>
    </row>
    <row r="162" spans="1:17" x14ac:dyDescent="0.25">
      <c r="A162" s="30">
        <v>6</v>
      </c>
      <c r="B162" s="9" t="s">
        <v>424</v>
      </c>
      <c r="C162" s="3">
        <v>28.61</v>
      </c>
      <c r="D162" s="2">
        <f>IF(C162&gt;0,IF(TRUNC([1]Factoren!$B$5/(C162+[1]Factoren!$D$5)-[1]Factoren!$C$5)&gt;0,TRUNC([1]Factoren!$B$5/(C162+[1]Factoren!$D$5)-[1]Factoren!$C$5),0),0)</f>
        <v>481</v>
      </c>
    </row>
    <row r="163" spans="1:17" ht="15.75" thickBo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ht="15.75" thickTop="1" x14ac:dyDescent="0.25"/>
    <row r="165" spans="1:17" x14ac:dyDescent="0.25">
      <c r="A165" s="7" t="s">
        <v>190</v>
      </c>
      <c r="B165" s="7"/>
      <c r="C165" s="7"/>
    </row>
    <row r="166" spans="1:17" x14ac:dyDescent="0.25">
      <c r="A166" s="17" t="s">
        <v>114</v>
      </c>
      <c r="B166" s="18" t="s">
        <v>191</v>
      </c>
      <c r="C166" s="19"/>
      <c r="I166" s="7" t="s">
        <v>431</v>
      </c>
    </row>
    <row r="167" spans="1:17" x14ac:dyDescent="0.25">
      <c r="A167" s="12">
        <v>1</v>
      </c>
      <c r="B167" s="12">
        <v>466</v>
      </c>
      <c r="C167" s="12">
        <v>680186</v>
      </c>
      <c r="D167" s="12" t="s">
        <v>192</v>
      </c>
      <c r="E167" s="12" t="s">
        <v>193</v>
      </c>
      <c r="F167" s="12"/>
      <c r="G167" s="23">
        <v>36998</v>
      </c>
      <c r="H167" s="12" t="s">
        <v>9</v>
      </c>
      <c r="I167" s="12" t="s">
        <v>194</v>
      </c>
      <c r="J167" s="12" t="s">
        <v>27</v>
      </c>
    </row>
    <row r="168" spans="1:17" x14ac:dyDescent="0.25">
      <c r="A168" s="12">
        <v>2</v>
      </c>
      <c r="B168" s="12">
        <v>341</v>
      </c>
      <c r="C168" s="12">
        <v>636712</v>
      </c>
      <c r="D168" s="12" t="s">
        <v>195</v>
      </c>
      <c r="E168" s="12" t="s">
        <v>196</v>
      </c>
      <c r="F168" s="12"/>
      <c r="G168" s="23">
        <v>36942</v>
      </c>
      <c r="H168" s="12" t="s">
        <v>36</v>
      </c>
      <c r="I168" s="12" t="s">
        <v>197</v>
      </c>
      <c r="J168" s="12" t="s">
        <v>27</v>
      </c>
    </row>
    <row r="169" spans="1:17" x14ac:dyDescent="0.25">
      <c r="A169" s="12">
        <v>3</v>
      </c>
      <c r="B169" s="12">
        <v>474</v>
      </c>
      <c r="C169" s="12">
        <v>665457</v>
      </c>
      <c r="D169" s="12" t="s">
        <v>198</v>
      </c>
      <c r="E169" s="12" t="s">
        <v>199</v>
      </c>
      <c r="F169" s="12"/>
      <c r="G169" s="23">
        <v>37188</v>
      </c>
      <c r="H169" s="12" t="s">
        <v>5</v>
      </c>
      <c r="I169" s="12" t="s">
        <v>200</v>
      </c>
      <c r="J169" s="12" t="s">
        <v>27</v>
      </c>
    </row>
    <row r="170" spans="1:17" x14ac:dyDescent="0.25">
      <c r="A170" s="12">
        <v>4</v>
      </c>
      <c r="B170" s="12">
        <v>393</v>
      </c>
      <c r="C170" s="12">
        <v>665870</v>
      </c>
      <c r="D170" s="12" t="s">
        <v>201</v>
      </c>
      <c r="E170" s="12" t="s">
        <v>202</v>
      </c>
      <c r="F170" s="12"/>
      <c r="G170" s="23">
        <v>37091</v>
      </c>
      <c r="H170" s="12" t="s">
        <v>16</v>
      </c>
      <c r="I170" s="12" t="s">
        <v>203</v>
      </c>
      <c r="J170" s="12" t="s">
        <v>27</v>
      </c>
    </row>
    <row r="171" spans="1:17" x14ac:dyDescent="0.25">
      <c r="A171" s="12">
        <v>5</v>
      </c>
      <c r="B171" s="12">
        <v>392</v>
      </c>
      <c r="C171" s="12">
        <v>721455</v>
      </c>
      <c r="D171" s="12" t="s">
        <v>204</v>
      </c>
      <c r="E171" s="12" t="s">
        <v>205</v>
      </c>
      <c r="F171" s="12" t="s">
        <v>19</v>
      </c>
      <c r="G171" s="23">
        <v>37078</v>
      </c>
      <c r="H171" s="12" t="s">
        <v>16</v>
      </c>
      <c r="I171" s="12" t="s">
        <v>206</v>
      </c>
      <c r="J171" s="12" t="s">
        <v>27</v>
      </c>
    </row>
    <row r="172" spans="1:17" x14ac:dyDescent="0.25">
      <c r="A172" s="12">
        <v>6</v>
      </c>
      <c r="B172" s="12">
        <v>387</v>
      </c>
      <c r="C172" s="12">
        <v>665875</v>
      </c>
      <c r="D172" s="12" t="s">
        <v>168</v>
      </c>
      <c r="E172" s="12" t="s">
        <v>207</v>
      </c>
      <c r="F172" s="12"/>
      <c r="G172" s="23">
        <v>36937</v>
      </c>
      <c r="H172" s="12" t="s">
        <v>16</v>
      </c>
      <c r="I172" s="12" t="s">
        <v>208</v>
      </c>
      <c r="J172" s="12" t="s">
        <v>27</v>
      </c>
    </row>
    <row r="173" spans="1:17" x14ac:dyDescent="0.25">
      <c r="A173" s="12">
        <v>7</v>
      </c>
      <c r="B173" s="12">
        <v>326</v>
      </c>
      <c r="C173" s="12">
        <v>697712</v>
      </c>
      <c r="D173" s="12" t="s">
        <v>209</v>
      </c>
      <c r="E173" s="12" t="s">
        <v>210</v>
      </c>
      <c r="F173" s="12"/>
      <c r="G173" s="23">
        <v>37072</v>
      </c>
      <c r="H173" s="12" t="s">
        <v>36</v>
      </c>
      <c r="I173" s="12" t="s">
        <v>211</v>
      </c>
      <c r="J173" s="12" t="s">
        <v>27</v>
      </c>
    </row>
    <row r="174" spans="1:17" x14ac:dyDescent="0.25">
      <c r="A174" s="12">
        <v>8</v>
      </c>
      <c r="B174" s="12">
        <v>492</v>
      </c>
      <c r="C174" s="12">
        <v>664555</v>
      </c>
      <c r="D174" s="12" t="s">
        <v>212</v>
      </c>
      <c r="E174" s="12" t="s">
        <v>213</v>
      </c>
      <c r="F174" s="12" t="s">
        <v>64</v>
      </c>
      <c r="G174" s="23">
        <v>37098</v>
      </c>
      <c r="H174" s="12" t="s">
        <v>5</v>
      </c>
      <c r="I174" s="12" t="s">
        <v>214</v>
      </c>
      <c r="J174" s="12" t="s">
        <v>27</v>
      </c>
    </row>
    <row r="175" spans="1:17" x14ac:dyDescent="0.25">
      <c r="A175" s="12">
        <v>9</v>
      </c>
      <c r="B175" s="12">
        <v>395</v>
      </c>
      <c r="C175" s="12">
        <v>719365</v>
      </c>
      <c r="D175" s="12" t="s">
        <v>215</v>
      </c>
      <c r="E175" s="12" t="s">
        <v>216</v>
      </c>
      <c r="F175" s="12" t="s">
        <v>24</v>
      </c>
      <c r="G175" s="23">
        <v>37176</v>
      </c>
      <c r="H175" s="12" t="s">
        <v>16</v>
      </c>
      <c r="I175" s="12" t="s">
        <v>217</v>
      </c>
      <c r="J175" s="12" t="s">
        <v>27</v>
      </c>
    </row>
    <row r="176" spans="1:17" x14ac:dyDescent="0.25">
      <c r="A176" s="12">
        <v>10</v>
      </c>
      <c r="B176" s="12">
        <v>336</v>
      </c>
      <c r="C176" s="12">
        <v>667450</v>
      </c>
      <c r="D176" s="12" t="s">
        <v>218</v>
      </c>
      <c r="E176" s="12" t="s">
        <v>219</v>
      </c>
      <c r="F176" s="12"/>
      <c r="G176" s="12">
        <v>2001</v>
      </c>
      <c r="H176" s="12" t="s">
        <v>36</v>
      </c>
      <c r="I176" s="12" t="s">
        <v>220</v>
      </c>
      <c r="J176" s="12" t="s">
        <v>27</v>
      </c>
    </row>
    <row r="177" spans="1:10" x14ac:dyDescent="0.25">
      <c r="A177" s="12">
        <v>11</v>
      </c>
      <c r="B177" s="12">
        <v>388</v>
      </c>
      <c r="C177" s="12">
        <v>723809</v>
      </c>
      <c r="D177" s="12" t="s">
        <v>221</v>
      </c>
      <c r="E177" s="12" t="s">
        <v>222</v>
      </c>
      <c r="F177" s="12" t="s">
        <v>64</v>
      </c>
      <c r="G177" s="23">
        <v>37002</v>
      </c>
      <c r="H177" s="12" t="s">
        <v>16</v>
      </c>
      <c r="I177" s="12" t="s">
        <v>223</v>
      </c>
      <c r="J177" s="12" t="s">
        <v>27</v>
      </c>
    </row>
    <row r="178" spans="1:10" x14ac:dyDescent="0.25">
      <c r="A178" s="12">
        <v>12</v>
      </c>
      <c r="B178" s="12">
        <v>468</v>
      </c>
      <c r="C178" s="12">
        <v>693168</v>
      </c>
      <c r="D178" s="12" t="s">
        <v>224</v>
      </c>
      <c r="E178" s="12" t="s">
        <v>225</v>
      </c>
      <c r="F178" s="12"/>
      <c r="G178" s="23">
        <v>36993</v>
      </c>
      <c r="H178" s="12" t="s">
        <v>9</v>
      </c>
      <c r="I178" s="12" t="s">
        <v>226</v>
      </c>
      <c r="J178" s="12" t="s">
        <v>27</v>
      </c>
    </row>
    <row r="179" spans="1:10" x14ac:dyDescent="0.25">
      <c r="A179" s="12">
        <v>13</v>
      </c>
      <c r="B179" s="12">
        <v>396</v>
      </c>
      <c r="C179" s="12">
        <v>665864</v>
      </c>
      <c r="D179" s="12" t="s">
        <v>227</v>
      </c>
      <c r="E179" s="12" t="s">
        <v>228</v>
      </c>
      <c r="F179" s="12" t="s">
        <v>24</v>
      </c>
      <c r="G179" s="23">
        <v>37247</v>
      </c>
      <c r="H179" s="12" t="s">
        <v>16</v>
      </c>
      <c r="I179" s="12" t="s">
        <v>229</v>
      </c>
      <c r="J179" s="12" t="s">
        <v>27</v>
      </c>
    </row>
    <row r="180" spans="1:10" x14ac:dyDescent="0.25">
      <c r="A180" s="12">
        <v>14</v>
      </c>
      <c r="B180" s="12">
        <v>394</v>
      </c>
      <c r="C180" s="12">
        <v>708111</v>
      </c>
      <c r="D180" s="12" t="s">
        <v>230</v>
      </c>
      <c r="E180" s="12" t="s">
        <v>117</v>
      </c>
      <c r="F180" s="12"/>
      <c r="G180" s="23">
        <v>37138</v>
      </c>
      <c r="H180" s="12" t="s">
        <v>16</v>
      </c>
      <c r="I180" s="12" t="s">
        <v>231</v>
      </c>
      <c r="J180" s="12" t="s">
        <v>27</v>
      </c>
    </row>
    <row r="181" spans="1:10" x14ac:dyDescent="0.25">
      <c r="A181" s="12">
        <v>15</v>
      </c>
      <c r="B181" s="12">
        <v>390</v>
      </c>
      <c r="C181" s="12">
        <v>639965</v>
      </c>
      <c r="D181" s="12" t="s">
        <v>232</v>
      </c>
      <c r="E181" s="12" t="s">
        <v>233</v>
      </c>
      <c r="F181" s="12"/>
      <c r="G181" s="23">
        <v>37030</v>
      </c>
      <c r="H181" s="12" t="s">
        <v>16</v>
      </c>
      <c r="I181" s="12" t="s">
        <v>234</v>
      </c>
      <c r="J181" s="12" t="s">
        <v>27</v>
      </c>
    </row>
    <row r="182" spans="1:10" x14ac:dyDescent="0.25">
      <c r="A182" s="12">
        <v>16</v>
      </c>
      <c r="B182" s="12">
        <v>389</v>
      </c>
      <c r="C182" s="12">
        <v>695409</v>
      </c>
      <c r="D182" s="12" t="s">
        <v>235</v>
      </c>
      <c r="E182" s="12" t="s">
        <v>236</v>
      </c>
      <c r="F182" s="12"/>
      <c r="G182" s="23">
        <v>37026</v>
      </c>
      <c r="H182" s="12" t="s">
        <v>16</v>
      </c>
      <c r="I182" s="12" t="s">
        <v>237</v>
      </c>
      <c r="J182" s="12" t="s">
        <v>27</v>
      </c>
    </row>
    <row r="183" spans="1:10" x14ac:dyDescent="0.25">
      <c r="A183" s="12">
        <v>17</v>
      </c>
      <c r="B183" s="12">
        <v>343</v>
      </c>
      <c r="C183" s="12">
        <v>692754</v>
      </c>
      <c r="D183" s="12" t="s">
        <v>238</v>
      </c>
      <c r="E183" s="12" t="s">
        <v>239</v>
      </c>
      <c r="F183" s="12"/>
      <c r="G183" s="23">
        <v>37214</v>
      </c>
      <c r="H183" s="12" t="s">
        <v>36</v>
      </c>
      <c r="I183" s="12" t="s">
        <v>240</v>
      </c>
      <c r="J183" s="12" t="s">
        <v>27</v>
      </c>
    </row>
    <row r="184" spans="1:10" x14ac:dyDescent="0.25">
      <c r="A184" s="12">
        <v>18</v>
      </c>
      <c r="B184" s="12">
        <v>340</v>
      </c>
      <c r="C184" s="12">
        <v>636719</v>
      </c>
      <c r="D184" s="12" t="s">
        <v>241</v>
      </c>
      <c r="E184" s="12" t="s">
        <v>242</v>
      </c>
      <c r="F184" s="12"/>
      <c r="G184" s="23">
        <v>36916</v>
      </c>
      <c r="H184" s="12" t="s">
        <v>36</v>
      </c>
      <c r="I184" s="12" t="s">
        <v>243</v>
      </c>
      <c r="J184" s="12" t="s">
        <v>27</v>
      </c>
    </row>
    <row r="185" spans="1:10" x14ac:dyDescent="0.25">
      <c r="A185" s="12">
        <v>19</v>
      </c>
      <c r="B185" s="12">
        <v>469</v>
      </c>
      <c r="C185" s="12">
        <v>11</v>
      </c>
      <c r="D185" s="12" t="s">
        <v>244</v>
      </c>
      <c r="E185" s="12" t="s">
        <v>245</v>
      </c>
      <c r="F185" s="12"/>
      <c r="G185" s="23">
        <v>37029</v>
      </c>
      <c r="H185" s="12" t="s">
        <v>9</v>
      </c>
      <c r="I185" s="12" t="s">
        <v>246</v>
      </c>
      <c r="J185" s="12" t="s">
        <v>27</v>
      </c>
    </row>
    <row r="186" spans="1:10" x14ac:dyDescent="0.25">
      <c r="A186" s="12">
        <v>20</v>
      </c>
      <c r="B186" s="12">
        <v>351</v>
      </c>
      <c r="C186" s="12">
        <v>644428</v>
      </c>
      <c r="D186" s="12" t="s">
        <v>247</v>
      </c>
      <c r="E186" s="12" t="s">
        <v>248</v>
      </c>
      <c r="F186" s="12"/>
      <c r="G186" s="23">
        <v>36920</v>
      </c>
      <c r="H186" s="12" t="s">
        <v>36</v>
      </c>
      <c r="I186" s="12" t="s">
        <v>249</v>
      </c>
      <c r="J186" s="12" t="s">
        <v>27</v>
      </c>
    </row>
    <row r="187" spans="1:10" x14ac:dyDescent="0.25">
      <c r="A187" s="12">
        <v>21</v>
      </c>
      <c r="B187" s="12">
        <v>491</v>
      </c>
      <c r="C187" s="12">
        <v>717412</v>
      </c>
      <c r="D187" s="12" t="s">
        <v>250</v>
      </c>
      <c r="E187" s="12" t="s">
        <v>251</v>
      </c>
      <c r="F187" s="12"/>
      <c r="G187" s="23">
        <v>37102</v>
      </c>
      <c r="H187" s="12" t="s">
        <v>5</v>
      </c>
      <c r="I187" s="12" t="s">
        <v>252</v>
      </c>
      <c r="J187" s="12" t="s">
        <v>27</v>
      </c>
    </row>
    <row r="188" spans="1:10" x14ac:dyDescent="0.25">
      <c r="A188" s="12">
        <v>22</v>
      </c>
      <c r="B188" s="12">
        <v>467</v>
      </c>
      <c r="C188" s="12">
        <v>713141</v>
      </c>
      <c r="D188" s="12" t="s">
        <v>253</v>
      </c>
      <c r="E188" s="12" t="s">
        <v>254</v>
      </c>
      <c r="F188" s="12"/>
      <c r="G188" s="23">
        <v>37255</v>
      </c>
      <c r="H188" s="12" t="s">
        <v>9</v>
      </c>
      <c r="I188" s="12" t="s">
        <v>255</v>
      </c>
      <c r="J188" s="12" t="s">
        <v>27</v>
      </c>
    </row>
    <row r="189" spans="1:10" x14ac:dyDescent="0.25">
      <c r="A189" s="12"/>
      <c r="B189" s="12">
        <v>493</v>
      </c>
      <c r="C189" s="12">
        <v>665460</v>
      </c>
      <c r="D189" s="12" t="s">
        <v>256</v>
      </c>
      <c r="E189" s="12" t="s">
        <v>257</v>
      </c>
      <c r="F189" s="12"/>
      <c r="G189" s="23">
        <v>37095</v>
      </c>
      <c r="H189" s="12" t="s">
        <v>5</v>
      </c>
      <c r="I189" s="12"/>
      <c r="J189" s="12" t="s">
        <v>27</v>
      </c>
    </row>
    <row r="190" spans="1:10" x14ac:dyDescent="0.25">
      <c r="A190" s="12"/>
      <c r="B190" s="12">
        <v>354</v>
      </c>
      <c r="C190" s="12">
        <v>662401</v>
      </c>
      <c r="D190" s="12" t="s">
        <v>258</v>
      </c>
      <c r="E190" s="12" t="s">
        <v>259</v>
      </c>
      <c r="F190" s="12"/>
      <c r="G190" s="23">
        <v>37033</v>
      </c>
      <c r="H190" s="12" t="s">
        <v>36</v>
      </c>
      <c r="I190" s="12" t="s">
        <v>34</v>
      </c>
      <c r="J190" s="12" t="s">
        <v>27</v>
      </c>
    </row>
    <row r="191" spans="1:10" x14ac:dyDescent="0.25">
      <c r="A191" s="12"/>
      <c r="B191" s="12">
        <v>464</v>
      </c>
      <c r="C191" s="12">
        <v>695972</v>
      </c>
      <c r="D191" s="12" t="s">
        <v>260</v>
      </c>
      <c r="E191" s="12" t="s">
        <v>261</v>
      </c>
      <c r="F191" s="12" t="s">
        <v>19</v>
      </c>
      <c r="G191" s="23">
        <v>37076</v>
      </c>
      <c r="H191" s="12" t="s">
        <v>9</v>
      </c>
      <c r="I191" s="12" t="s">
        <v>34</v>
      </c>
      <c r="J191" s="12" t="s">
        <v>27</v>
      </c>
    </row>
    <row r="192" spans="1:10" x14ac:dyDescent="0.25">
      <c r="A192" s="12"/>
      <c r="B192" s="12">
        <v>465</v>
      </c>
      <c r="C192" s="12">
        <v>680183</v>
      </c>
      <c r="D192" s="12" t="s">
        <v>262</v>
      </c>
      <c r="E192" s="12" t="s">
        <v>263</v>
      </c>
      <c r="F192" s="12"/>
      <c r="G192" s="23">
        <v>37221</v>
      </c>
      <c r="H192" s="12" t="s">
        <v>9</v>
      </c>
      <c r="I192" s="12" t="s">
        <v>34</v>
      </c>
      <c r="J192" s="12" t="s">
        <v>27</v>
      </c>
    </row>
    <row r="194" spans="1:18" x14ac:dyDescent="0.25">
      <c r="A194" s="7" t="s">
        <v>190</v>
      </c>
      <c r="B194" s="7"/>
      <c r="C194" s="7"/>
      <c r="J194" s="7"/>
      <c r="K194" s="7"/>
      <c r="L194" s="7"/>
      <c r="M194" s="7"/>
      <c r="N194" s="7"/>
      <c r="O194" s="7"/>
      <c r="P194" s="7"/>
      <c r="Q194" s="7" t="s">
        <v>383</v>
      </c>
    </row>
    <row r="195" spans="1:18" x14ac:dyDescent="0.25">
      <c r="A195" s="20" t="s">
        <v>1</v>
      </c>
      <c r="B195" s="21" t="s">
        <v>191</v>
      </c>
      <c r="C195" s="22"/>
      <c r="J195" s="16" t="s">
        <v>378</v>
      </c>
      <c r="K195" s="31" t="s">
        <v>381</v>
      </c>
      <c r="L195" s="16" t="s">
        <v>379</v>
      </c>
      <c r="M195" s="16" t="s">
        <v>381</v>
      </c>
      <c r="N195" s="16" t="s">
        <v>380</v>
      </c>
      <c r="O195" s="16" t="s">
        <v>381</v>
      </c>
      <c r="P195" s="16"/>
      <c r="Q195" s="16" t="s">
        <v>382</v>
      </c>
    </row>
    <row r="196" spans="1:18" x14ac:dyDescent="0.25">
      <c r="A196" s="12">
        <v>1</v>
      </c>
      <c r="B196" s="12">
        <v>466</v>
      </c>
      <c r="C196" s="12">
        <v>680186</v>
      </c>
      <c r="D196" s="12" t="s">
        <v>192</v>
      </c>
      <c r="E196" s="12" t="s">
        <v>193</v>
      </c>
      <c r="F196" s="12"/>
      <c r="G196" s="23">
        <v>36998</v>
      </c>
      <c r="H196" s="12" t="s">
        <v>9</v>
      </c>
      <c r="I196" s="12"/>
      <c r="J196" s="12">
        <v>8.84</v>
      </c>
      <c r="K196" s="12">
        <v>680</v>
      </c>
      <c r="L196" s="12">
        <v>4.3</v>
      </c>
      <c r="M196" s="12">
        <v>578</v>
      </c>
      <c r="N196" s="12">
        <v>24.82</v>
      </c>
      <c r="O196" s="12">
        <v>382</v>
      </c>
      <c r="P196" s="12" t="s">
        <v>265</v>
      </c>
      <c r="Q196" s="12">
        <f t="shared" ref="Q196:Q221" si="3">SUM(K196+M196+O196)</f>
        <v>1640</v>
      </c>
      <c r="R196" t="s">
        <v>458</v>
      </c>
    </row>
    <row r="197" spans="1:18" x14ac:dyDescent="0.25">
      <c r="A197" s="12">
        <v>2</v>
      </c>
      <c r="B197" s="12">
        <v>393</v>
      </c>
      <c r="C197" s="12">
        <v>665870</v>
      </c>
      <c r="D197" s="12" t="s">
        <v>201</v>
      </c>
      <c r="E197" s="12" t="s">
        <v>202</v>
      </c>
      <c r="F197" s="12"/>
      <c r="G197" s="23">
        <v>37091</v>
      </c>
      <c r="H197" s="12" t="s">
        <v>16</v>
      </c>
      <c r="I197" s="12"/>
      <c r="J197" s="12">
        <v>8.99</v>
      </c>
      <c r="K197" s="12">
        <v>651</v>
      </c>
      <c r="L197" s="12">
        <v>4.1399999999999997</v>
      </c>
      <c r="M197" s="12">
        <v>546</v>
      </c>
      <c r="N197" s="12">
        <v>20.420000000000002</v>
      </c>
      <c r="O197" s="12">
        <v>323</v>
      </c>
      <c r="P197" s="12" t="s">
        <v>278</v>
      </c>
      <c r="Q197" s="12">
        <f t="shared" si="3"/>
        <v>1520</v>
      </c>
      <c r="R197" t="s">
        <v>446</v>
      </c>
    </row>
    <row r="198" spans="1:18" x14ac:dyDescent="0.25">
      <c r="A198" s="12">
        <v>3</v>
      </c>
      <c r="B198" s="12">
        <v>341</v>
      </c>
      <c r="C198" s="12">
        <v>636712</v>
      </c>
      <c r="D198" s="12" t="s">
        <v>195</v>
      </c>
      <c r="E198" s="12" t="s">
        <v>196</v>
      </c>
      <c r="F198" s="12"/>
      <c r="G198" s="23">
        <v>36942</v>
      </c>
      <c r="H198" s="12" t="s">
        <v>36</v>
      </c>
      <c r="I198" s="12"/>
      <c r="J198" s="12">
        <v>9.4</v>
      </c>
      <c r="K198" s="12">
        <v>576</v>
      </c>
      <c r="L198" s="12">
        <v>3.88</v>
      </c>
      <c r="M198" s="12">
        <v>494</v>
      </c>
      <c r="N198" s="12">
        <v>24.79</v>
      </c>
      <c r="O198" s="12">
        <v>381</v>
      </c>
      <c r="P198" s="12" t="s">
        <v>274</v>
      </c>
      <c r="Q198" s="12">
        <f t="shared" si="3"/>
        <v>1451</v>
      </c>
      <c r="R198" t="s">
        <v>447</v>
      </c>
    </row>
    <row r="199" spans="1:18" x14ac:dyDescent="0.25">
      <c r="A199" s="12">
        <v>4</v>
      </c>
      <c r="B199" s="12">
        <v>387</v>
      </c>
      <c r="C199" s="12">
        <v>665875</v>
      </c>
      <c r="D199" s="12" t="s">
        <v>168</v>
      </c>
      <c r="E199" s="12" t="s">
        <v>207</v>
      </c>
      <c r="F199" s="12"/>
      <c r="G199" s="23">
        <v>36937</v>
      </c>
      <c r="H199" s="12" t="s">
        <v>16</v>
      </c>
      <c r="I199" s="12"/>
      <c r="J199" s="12">
        <v>9.76</v>
      </c>
      <c r="K199" s="12">
        <v>516</v>
      </c>
      <c r="L199" s="12">
        <v>3.51</v>
      </c>
      <c r="M199" s="12">
        <v>420</v>
      </c>
      <c r="N199" s="12">
        <v>23.54</v>
      </c>
      <c r="O199" s="12">
        <v>365</v>
      </c>
      <c r="P199" s="12" t="s">
        <v>279</v>
      </c>
      <c r="Q199" s="12">
        <f t="shared" si="3"/>
        <v>1301</v>
      </c>
      <c r="R199" t="s">
        <v>449</v>
      </c>
    </row>
    <row r="200" spans="1:18" x14ac:dyDescent="0.25">
      <c r="A200" s="12">
        <v>5</v>
      </c>
      <c r="B200" s="12">
        <v>474</v>
      </c>
      <c r="C200" s="12">
        <v>665457</v>
      </c>
      <c r="D200" s="12" t="s">
        <v>198</v>
      </c>
      <c r="E200" s="12" t="s">
        <v>199</v>
      </c>
      <c r="F200" s="12"/>
      <c r="G200" s="23">
        <v>37188</v>
      </c>
      <c r="H200" s="12" t="s">
        <v>5</v>
      </c>
      <c r="I200" s="12"/>
      <c r="J200" s="12">
        <v>10.1</v>
      </c>
      <c r="K200" s="12">
        <v>463</v>
      </c>
      <c r="L200" s="12">
        <v>3.4</v>
      </c>
      <c r="M200" s="12">
        <v>398</v>
      </c>
      <c r="N200" s="12">
        <v>19.760000000000002</v>
      </c>
      <c r="O200" s="12">
        <v>314</v>
      </c>
      <c r="P200" s="12" t="s">
        <v>273</v>
      </c>
      <c r="Q200" s="12">
        <f t="shared" si="3"/>
        <v>1175</v>
      </c>
      <c r="R200" t="s">
        <v>450</v>
      </c>
    </row>
    <row r="201" spans="1:18" x14ac:dyDescent="0.25">
      <c r="A201" s="12">
        <v>6</v>
      </c>
      <c r="B201" s="12">
        <v>388</v>
      </c>
      <c r="C201" s="12">
        <v>723809</v>
      </c>
      <c r="D201" s="12" t="s">
        <v>221</v>
      </c>
      <c r="E201" s="12" t="s">
        <v>222</v>
      </c>
      <c r="F201" s="12" t="s">
        <v>64</v>
      </c>
      <c r="G201" s="23">
        <v>37002</v>
      </c>
      <c r="H201" s="12" t="s">
        <v>16</v>
      </c>
      <c r="I201" s="12"/>
      <c r="J201" s="12">
        <v>10.61</v>
      </c>
      <c r="K201" s="12">
        <v>390</v>
      </c>
      <c r="L201" s="12">
        <v>3.13</v>
      </c>
      <c r="M201" s="12">
        <v>344</v>
      </c>
      <c r="N201" s="12">
        <v>24.14</v>
      </c>
      <c r="O201" s="12">
        <v>373</v>
      </c>
      <c r="P201" s="12" t="s">
        <v>280</v>
      </c>
      <c r="Q201" s="12">
        <f t="shared" si="3"/>
        <v>1107</v>
      </c>
      <c r="R201" t="s">
        <v>451</v>
      </c>
    </row>
    <row r="202" spans="1:18" x14ac:dyDescent="0.25">
      <c r="A202" s="12">
        <v>7</v>
      </c>
      <c r="B202" s="12">
        <v>336</v>
      </c>
      <c r="C202" s="12">
        <v>667450</v>
      </c>
      <c r="D202" s="12" t="s">
        <v>218</v>
      </c>
      <c r="E202" s="12" t="s">
        <v>219</v>
      </c>
      <c r="F202" s="12"/>
      <c r="G202" s="12">
        <v>2001</v>
      </c>
      <c r="H202" s="12" t="s">
        <v>36</v>
      </c>
      <c r="I202" s="12"/>
      <c r="J202" s="12">
        <v>9.9600000000000009</v>
      </c>
      <c r="K202" s="12">
        <v>484</v>
      </c>
      <c r="L202" s="12">
        <v>3.16</v>
      </c>
      <c r="M202" s="12">
        <v>350</v>
      </c>
      <c r="N202" s="12">
        <v>16.32</v>
      </c>
      <c r="O202" s="12">
        <v>263</v>
      </c>
      <c r="P202" s="12" t="s">
        <v>276</v>
      </c>
      <c r="Q202" s="12">
        <f t="shared" si="3"/>
        <v>1097</v>
      </c>
      <c r="R202" t="s">
        <v>448</v>
      </c>
    </row>
    <row r="203" spans="1:18" x14ac:dyDescent="0.25">
      <c r="A203" s="12">
        <v>8</v>
      </c>
      <c r="B203" s="12">
        <v>492</v>
      </c>
      <c r="C203" s="12">
        <v>664555</v>
      </c>
      <c r="D203" s="12" t="s">
        <v>212</v>
      </c>
      <c r="E203" s="12" t="s">
        <v>213</v>
      </c>
      <c r="F203" s="12" t="s">
        <v>64</v>
      </c>
      <c r="G203" s="23">
        <v>37098</v>
      </c>
      <c r="H203" s="12" t="s">
        <v>5</v>
      </c>
      <c r="I203" s="12"/>
      <c r="J203" s="12">
        <v>10.35</v>
      </c>
      <c r="K203" s="12">
        <v>426</v>
      </c>
      <c r="L203" s="12">
        <v>3.4</v>
      </c>
      <c r="M203" s="12">
        <v>398</v>
      </c>
      <c r="N203" s="12">
        <v>16.62</v>
      </c>
      <c r="O203" s="12">
        <v>268</v>
      </c>
      <c r="P203" s="12" t="s">
        <v>269</v>
      </c>
      <c r="Q203" s="12">
        <f t="shared" si="3"/>
        <v>1092</v>
      </c>
      <c r="R203" t="s">
        <v>452</v>
      </c>
    </row>
    <row r="204" spans="1:18" x14ac:dyDescent="0.25">
      <c r="A204" s="12">
        <v>9</v>
      </c>
      <c r="B204" s="12">
        <v>491</v>
      </c>
      <c r="C204" s="12">
        <v>717412</v>
      </c>
      <c r="D204" s="12" t="s">
        <v>250</v>
      </c>
      <c r="E204" s="12" t="s">
        <v>251</v>
      </c>
      <c r="F204" s="12"/>
      <c r="G204" s="23">
        <v>37102</v>
      </c>
      <c r="H204" s="12" t="s">
        <v>5</v>
      </c>
      <c r="I204" s="12"/>
      <c r="J204" s="12">
        <v>10.41</v>
      </c>
      <c r="K204" s="12">
        <v>417</v>
      </c>
      <c r="L204" s="12">
        <v>3.32</v>
      </c>
      <c r="M204" s="12">
        <v>382</v>
      </c>
      <c r="N204" s="12">
        <v>17.510000000000002</v>
      </c>
      <c r="O204" s="12">
        <v>281</v>
      </c>
      <c r="P204" s="12" t="s">
        <v>268</v>
      </c>
      <c r="Q204" s="12">
        <f t="shared" si="3"/>
        <v>1080</v>
      </c>
      <c r="R204" t="s">
        <v>456</v>
      </c>
    </row>
    <row r="205" spans="1:18" x14ac:dyDescent="0.25">
      <c r="A205" s="12">
        <v>10</v>
      </c>
      <c r="B205" s="12">
        <v>395</v>
      </c>
      <c r="C205" s="12">
        <v>719365</v>
      </c>
      <c r="D205" s="12" t="s">
        <v>215</v>
      </c>
      <c r="E205" s="12" t="s">
        <v>216</v>
      </c>
      <c r="F205" s="12" t="s">
        <v>24</v>
      </c>
      <c r="G205" s="23">
        <v>37176</v>
      </c>
      <c r="H205" s="12" t="s">
        <v>16</v>
      </c>
      <c r="I205" s="12"/>
      <c r="J205" s="12">
        <v>10.55</v>
      </c>
      <c r="K205" s="12">
        <v>398</v>
      </c>
      <c r="L205" s="12">
        <v>32.700000000000003</v>
      </c>
      <c r="M205" s="12">
        <v>372</v>
      </c>
      <c r="N205" s="12">
        <v>19.059999999999999</v>
      </c>
      <c r="O205" s="12">
        <v>304</v>
      </c>
      <c r="P205" s="12" t="s">
        <v>266</v>
      </c>
      <c r="Q205" s="12">
        <f t="shared" si="3"/>
        <v>1074</v>
      </c>
      <c r="R205" t="s">
        <v>455</v>
      </c>
    </row>
    <row r="206" spans="1:18" x14ac:dyDescent="0.25">
      <c r="A206" s="12">
        <v>11</v>
      </c>
      <c r="B206" s="12">
        <v>351</v>
      </c>
      <c r="C206" s="12">
        <v>644428</v>
      </c>
      <c r="D206" s="12" t="s">
        <v>247</v>
      </c>
      <c r="E206" s="12" t="s">
        <v>248</v>
      </c>
      <c r="F206" s="12"/>
      <c r="G206" s="23">
        <v>36920</v>
      </c>
      <c r="H206" s="12" t="s">
        <v>36</v>
      </c>
      <c r="I206" s="12"/>
      <c r="J206" s="12">
        <v>11.01</v>
      </c>
      <c r="K206" s="12">
        <v>337</v>
      </c>
      <c r="L206" s="12">
        <v>3.16</v>
      </c>
      <c r="M206" s="12">
        <v>350</v>
      </c>
      <c r="N206" s="12">
        <v>24.89</v>
      </c>
      <c r="O206" s="12">
        <v>383</v>
      </c>
      <c r="P206" s="12" t="s">
        <v>275</v>
      </c>
      <c r="Q206" s="12">
        <f t="shared" si="3"/>
        <v>1070</v>
      </c>
      <c r="R206" t="s">
        <v>453</v>
      </c>
    </row>
    <row r="207" spans="1:18" x14ac:dyDescent="0.25">
      <c r="A207" s="12">
        <v>12</v>
      </c>
      <c r="B207" s="12">
        <v>394</v>
      </c>
      <c r="C207" s="12">
        <v>708111</v>
      </c>
      <c r="D207" s="12" t="s">
        <v>230</v>
      </c>
      <c r="E207" s="12" t="s">
        <v>117</v>
      </c>
      <c r="F207" s="12"/>
      <c r="G207" s="23">
        <v>37138</v>
      </c>
      <c r="H207" s="12" t="s">
        <v>16</v>
      </c>
      <c r="I207" s="12"/>
      <c r="J207" s="12">
        <v>10.74</v>
      </c>
      <c r="K207" s="12">
        <v>372</v>
      </c>
      <c r="L207" s="12">
        <v>3.43</v>
      </c>
      <c r="M207" s="12">
        <v>404</v>
      </c>
      <c r="N207" s="12">
        <v>14.12</v>
      </c>
      <c r="O207" s="12">
        <v>227</v>
      </c>
      <c r="P207" s="12" t="s">
        <v>6</v>
      </c>
      <c r="Q207" s="12">
        <f t="shared" si="3"/>
        <v>1003</v>
      </c>
    </row>
    <row r="208" spans="1:18" x14ac:dyDescent="0.25">
      <c r="A208" s="12">
        <v>13</v>
      </c>
      <c r="B208" s="12">
        <v>467</v>
      </c>
      <c r="C208" s="12">
        <v>713141</v>
      </c>
      <c r="D208" s="12" t="s">
        <v>253</v>
      </c>
      <c r="E208" s="12" t="s">
        <v>254</v>
      </c>
      <c r="F208" s="12"/>
      <c r="G208" s="23">
        <v>37255</v>
      </c>
      <c r="H208" s="12" t="s">
        <v>9</v>
      </c>
      <c r="I208" s="12"/>
      <c r="J208" s="12">
        <v>11.13</v>
      </c>
      <c r="K208" s="12">
        <v>322</v>
      </c>
      <c r="L208" s="12">
        <v>3.08</v>
      </c>
      <c r="M208" s="12">
        <v>334</v>
      </c>
      <c r="N208" s="12">
        <v>21.69</v>
      </c>
      <c r="O208" s="12">
        <v>341</v>
      </c>
      <c r="P208" s="12" t="s">
        <v>267</v>
      </c>
      <c r="Q208" s="12">
        <f t="shared" si="3"/>
        <v>997</v>
      </c>
      <c r="R208" t="s">
        <v>459</v>
      </c>
    </row>
    <row r="209" spans="1:18" x14ac:dyDescent="0.25">
      <c r="A209" s="12">
        <v>14</v>
      </c>
      <c r="B209" s="12">
        <v>354</v>
      </c>
      <c r="C209" s="12">
        <v>662401</v>
      </c>
      <c r="D209" s="12" t="s">
        <v>258</v>
      </c>
      <c r="E209" s="12" t="s">
        <v>259</v>
      </c>
      <c r="F209" s="12"/>
      <c r="G209" s="23">
        <v>37033</v>
      </c>
      <c r="H209" s="12" t="s">
        <v>36</v>
      </c>
      <c r="I209" s="12"/>
      <c r="J209" s="12">
        <v>10.69</v>
      </c>
      <c r="K209" s="12">
        <v>379</v>
      </c>
      <c r="L209" s="12">
        <v>2.97</v>
      </c>
      <c r="M209" s="12">
        <v>312</v>
      </c>
      <c r="N209" s="12">
        <v>19</v>
      </c>
      <c r="O209" s="12">
        <v>303</v>
      </c>
      <c r="P209" s="12" t="s">
        <v>277</v>
      </c>
      <c r="Q209" s="12">
        <f t="shared" si="3"/>
        <v>994</v>
      </c>
      <c r="R209" t="s">
        <v>454</v>
      </c>
    </row>
    <row r="210" spans="1:18" x14ac:dyDescent="0.25">
      <c r="A210" s="12">
        <v>15</v>
      </c>
      <c r="B210" s="12">
        <v>396</v>
      </c>
      <c r="C210" s="12">
        <v>665864</v>
      </c>
      <c r="D210" s="12" t="s">
        <v>227</v>
      </c>
      <c r="E210" s="12" t="s">
        <v>228</v>
      </c>
      <c r="F210" s="12" t="s">
        <v>24</v>
      </c>
      <c r="G210" s="23">
        <v>37247</v>
      </c>
      <c r="H210" s="12" t="s">
        <v>16</v>
      </c>
      <c r="I210" s="12"/>
      <c r="J210" s="12">
        <v>10.89</v>
      </c>
      <c r="K210" s="12">
        <v>352</v>
      </c>
      <c r="L210" s="12">
        <v>2.99</v>
      </c>
      <c r="M210" s="12">
        <v>316</v>
      </c>
      <c r="N210" s="12">
        <v>16.95</v>
      </c>
      <c r="O210" s="12">
        <v>273</v>
      </c>
      <c r="P210" s="12" t="s">
        <v>6</v>
      </c>
      <c r="Q210" s="12">
        <f t="shared" si="3"/>
        <v>941</v>
      </c>
    </row>
    <row r="211" spans="1:18" x14ac:dyDescent="0.25">
      <c r="A211" s="12">
        <v>16</v>
      </c>
      <c r="B211" s="12">
        <v>326</v>
      </c>
      <c r="C211" s="12">
        <v>697712</v>
      </c>
      <c r="D211" s="12" t="s">
        <v>209</v>
      </c>
      <c r="E211" s="12" t="s">
        <v>210</v>
      </c>
      <c r="F211" s="12"/>
      <c r="G211" s="23">
        <v>37072</v>
      </c>
      <c r="H211" s="12" t="s">
        <v>36</v>
      </c>
      <c r="I211" s="12"/>
      <c r="J211" s="12">
        <v>10.8</v>
      </c>
      <c r="K211" s="12">
        <v>364</v>
      </c>
      <c r="L211" s="12">
        <v>3.15</v>
      </c>
      <c r="M211" s="12">
        <v>348</v>
      </c>
      <c r="N211" s="12">
        <v>13.16</v>
      </c>
      <c r="O211" s="12">
        <v>211</v>
      </c>
      <c r="P211" s="12" t="s">
        <v>6</v>
      </c>
      <c r="Q211" s="12">
        <f t="shared" si="3"/>
        <v>923</v>
      </c>
    </row>
    <row r="212" spans="1:18" x14ac:dyDescent="0.25">
      <c r="A212" s="12">
        <v>17</v>
      </c>
      <c r="B212" s="12">
        <v>468</v>
      </c>
      <c r="C212" s="12">
        <v>693168</v>
      </c>
      <c r="D212" s="12" t="s">
        <v>224</v>
      </c>
      <c r="E212" s="12" t="s">
        <v>225</v>
      </c>
      <c r="F212" s="12"/>
      <c r="G212" s="23">
        <v>36993</v>
      </c>
      <c r="H212" s="12" t="s">
        <v>9</v>
      </c>
      <c r="I212" s="12"/>
      <c r="J212" s="12">
        <v>11.15</v>
      </c>
      <c r="K212" s="12">
        <v>320</v>
      </c>
      <c r="L212" s="12">
        <v>3.02</v>
      </c>
      <c r="M212" s="12">
        <v>322</v>
      </c>
      <c r="N212" s="12">
        <v>14.9</v>
      </c>
      <c r="O212" s="12">
        <v>240</v>
      </c>
      <c r="P212" s="12" t="s">
        <v>271</v>
      </c>
      <c r="Q212" s="12">
        <f t="shared" si="3"/>
        <v>882</v>
      </c>
      <c r="R212" t="s">
        <v>460</v>
      </c>
    </row>
    <row r="213" spans="1:18" x14ac:dyDescent="0.25">
      <c r="A213" s="12">
        <v>18</v>
      </c>
      <c r="B213" s="12">
        <v>340</v>
      </c>
      <c r="C213" s="12">
        <v>636719</v>
      </c>
      <c r="D213" s="12" t="s">
        <v>241</v>
      </c>
      <c r="E213" s="12" t="s">
        <v>242</v>
      </c>
      <c r="F213" s="12"/>
      <c r="G213" s="23">
        <v>36916</v>
      </c>
      <c r="H213" s="12" t="s">
        <v>36</v>
      </c>
      <c r="I213" s="12"/>
      <c r="J213" s="12">
        <v>10.97</v>
      </c>
      <c r="K213" s="12">
        <v>342</v>
      </c>
      <c r="L213" s="12">
        <v>2.79</v>
      </c>
      <c r="M213" s="12">
        <v>276</v>
      </c>
      <c r="N213" s="12">
        <v>16.170000000000002</v>
      </c>
      <c r="O213" s="12">
        <v>261</v>
      </c>
      <c r="P213" s="12" t="s">
        <v>6</v>
      </c>
      <c r="Q213" s="12">
        <f t="shared" si="3"/>
        <v>879</v>
      </c>
    </row>
    <row r="214" spans="1:18" x14ac:dyDescent="0.25">
      <c r="A214" s="12">
        <v>19</v>
      </c>
      <c r="B214" s="12">
        <v>390</v>
      </c>
      <c r="C214" s="12">
        <v>639965</v>
      </c>
      <c r="D214" s="12" t="s">
        <v>232</v>
      </c>
      <c r="E214" s="12" t="s">
        <v>233</v>
      </c>
      <c r="F214" s="12"/>
      <c r="G214" s="23">
        <v>37030</v>
      </c>
      <c r="H214" s="12" t="s">
        <v>16</v>
      </c>
      <c r="I214" s="12"/>
      <c r="J214" s="12">
        <v>10.82</v>
      </c>
      <c r="K214" s="12">
        <v>362</v>
      </c>
      <c r="L214" s="12">
        <v>3.06</v>
      </c>
      <c r="M214" s="12">
        <v>330</v>
      </c>
      <c r="N214" s="12">
        <v>11.57</v>
      </c>
      <c r="O214" s="12">
        <v>183</v>
      </c>
      <c r="P214" s="12" t="s">
        <v>6</v>
      </c>
      <c r="Q214" s="12">
        <f t="shared" si="3"/>
        <v>875</v>
      </c>
    </row>
    <row r="215" spans="1:18" x14ac:dyDescent="0.25">
      <c r="A215" s="12">
        <v>20</v>
      </c>
      <c r="B215" s="12">
        <v>493</v>
      </c>
      <c r="C215" s="12">
        <v>665460</v>
      </c>
      <c r="D215" s="12" t="s">
        <v>256</v>
      </c>
      <c r="E215" s="12" t="s">
        <v>257</v>
      </c>
      <c r="F215" s="12"/>
      <c r="G215" s="23">
        <v>37095</v>
      </c>
      <c r="H215" s="12" t="s">
        <v>5</v>
      </c>
      <c r="I215" s="12"/>
      <c r="J215" s="12">
        <v>11.25</v>
      </c>
      <c r="K215" s="12">
        <v>307</v>
      </c>
      <c r="L215" s="12">
        <v>2.83</v>
      </c>
      <c r="M215" s="12">
        <v>284</v>
      </c>
      <c r="N215" s="12">
        <v>17.07</v>
      </c>
      <c r="O215" s="12">
        <v>275</v>
      </c>
      <c r="P215" s="12" t="s">
        <v>270</v>
      </c>
      <c r="Q215" s="12">
        <f t="shared" si="3"/>
        <v>866</v>
      </c>
      <c r="R215" t="s">
        <v>457</v>
      </c>
    </row>
    <row r="216" spans="1:18" x14ac:dyDescent="0.25">
      <c r="A216" s="12">
        <v>21</v>
      </c>
      <c r="B216" s="12">
        <v>389</v>
      </c>
      <c r="C216" s="12">
        <v>695409</v>
      </c>
      <c r="D216" s="12" t="s">
        <v>235</v>
      </c>
      <c r="E216" s="12" t="s">
        <v>236</v>
      </c>
      <c r="F216" s="12"/>
      <c r="G216" s="23">
        <v>37026</v>
      </c>
      <c r="H216" s="12" t="s">
        <v>16</v>
      </c>
      <c r="I216" s="12"/>
      <c r="J216" s="12">
        <v>11.32</v>
      </c>
      <c r="K216" s="12">
        <v>299</v>
      </c>
      <c r="L216" s="12">
        <v>3.17</v>
      </c>
      <c r="M216" s="12">
        <v>352</v>
      </c>
      <c r="N216" s="12">
        <v>12.99</v>
      </c>
      <c r="O216" s="12">
        <v>208</v>
      </c>
      <c r="P216" s="12" t="s">
        <v>6</v>
      </c>
      <c r="Q216" s="12">
        <f t="shared" si="3"/>
        <v>859</v>
      </c>
    </row>
    <row r="217" spans="1:18" x14ac:dyDescent="0.25">
      <c r="A217" s="12">
        <v>22</v>
      </c>
      <c r="B217" s="12">
        <v>392</v>
      </c>
      <c r="C217" s="12">
        <v>721455</v>
      </c>
      <c r="D217" s="12" t="s">
        <v>204</v>
      </c>
      <c r="E217" s="12" t="s">
        <v>205</v>
      </c>
      <c r="F217" s="12" t="s">
        <v>19</v>
      </c>
      <c r="G217" s="23">
        <v>37078</v>
      </c>
      <c r="H217" s="12" t="s">
        <v>16</v>
      </c>
      <c r="I217" s="12"/>
      <c r="J217" s="12">
        <v>11.44</v>
      </c>
      <c r="K217" s="12">
        <v>285</v>
      </c>
      <c r="L217" s="12">
        <v>3.16</v>
      </c>
      <c r="M217" s="12">
        <v>350</v>
      </c>
      <c r="N217" s="12">
        <v>9.26</v>
      </c>
      <c r="O217" s="12">
        <v>137</v>
      </c>
      <c r="P217" s="12" t="s">
        <v>6</v>
      </c>
      <c r="Q217" s="12">
        <f t="shared" si="3"/>
        <v>772</v>
      </c>
    </row>
    <row r="218" spans="1:18" x14ac:dyDescent="0.25">
      <c r="A218" s="12">
        <v>23</v>
      </c>
      <c r="B218" s="12">
        <v>469</v>
      </c>
      <c r="C218" s="12">
        <v>11</v>
      </c>
      <c r="D218" s="12" t="s">
        <v>244</v>
      </c>
      <c r="E218" s="12" t="s">
        <v>245</v>
      </c>
      <c r="F218" s="12"/>
      <c r="G218" s="23">
        <v>37029</v>
      </c>
      <c r="H218" s="12" t="s">
        <v>9</v>
      </c>
      <c r="I218" s="12"/>
      <c r="J218" s="12">
        <v>12.26</v>
      </c>
      <c r="K218" s="12">
        <v>195</v>
      </c>
      <c r="L218" s="12">
        <v>2.48</v>
      </c>
      <c r="M218" s="12">
        <v>214</v>
      </c>
      <c r="N218" s="12">
        <v>14.14</v>
      </c>
      <c r="O218" s="12">
        <v>228</v>
      </c>
      <c r="P218" s="12" t="s">
        <v>272</v>
      </c>
      <c r="Q218" s="12">
        <f t="shared" si="3"/>
        <v>637</v>
      </c>
      <c r="R218" t="s">
        <v>461</v>
      </c>
    </row>
    <row r="219" spans="1:18" x14ac:dyDescent="0.25">
      <c r="A219" s="12">
        <v>24</v>
      </c>
      <c r="B219" s="12">
        <v>343</v>
      </c>
      <c r="C219" s="12">
        <v>692754</v>
      </c>
      <c r="D219" s="12" t="s">
        <v>238</v>
      </c>
      <c r="E219" s="12" t="s">
        <v>239</v>
      </c>
      <c r="F219" s="12"/>
      <c r="G219" s="23">
        <v>37214</v>
      </c>
      <c r="H219" s="12" t="s">
        <v>36</v>
      </c>
      <c r="I219" s="12"/>
      <c r="J219" s="12">
        <v>12.46</v>
      </c>
      <c r="K219" s="12">
        <v>175</v>
      </c>
      <c r="L219" s="12">
        <v>2.42</v>
      </c>
      <c r="M219" s="12">
        <v>202</v>
      </c>
      <c r="N219" s="12">
        <v>14.66</v>
      </c>
      <c r="O219" s="12">
        <v>236</v>
      </c>
      <c r="P219" s="12" t="s">
        <v>6</v>
      </c>
      <c r="Q219" s="12">
        <f t="shared" si="3"/>
        <v>613</v>
      </c>
    </row>
    <row r="220" spans="1:18" x14ac:dyDescent="0.25">
      <c r="A220" s="12">
        <v>25</v>
      </c>
      <c r="B220" s="12">
        <v>464</v>
      </c>
      <c r="C220" s="12">
        <v>695972</v>
      </c>
      <c r="D220" s="12" t="s">
        <v>260</v>
      </c>
      <c r="E220" s="12" t="s">
        <v>261</v>
      </c>
      <c r="F220" s="12" t="s">
        <v>19</v>
      </c>
      <c r="G220" s="23">
        <v>37076</v>
      </c>
      <c r="H220" s="12" t="s">
        <v>9</v>
      </c>
      <c r="I220" s="12"/>
      <c r="J220" s="12" t="s">
        <v>34</v>
      </c>
      <c r="K220" s="12"/>
      <c r="L220" s="12" t="s">
        <v>34</v>
      </c>
      <c r="M220" s="12"/>
      <c r="N220" s="12" t="s">
        <v>34</v>
      </c>
      <c r="O220" s="12"/>
      <c r="P220" s="12" t="s">
        <v>6</v>
      </c>
      <c r="Q220" s="12">
        <f t="shared" si="3"/>
        <v>0</v>
      </c>
    </row>
    <row r="221" spans="1:18" x14ac:dyDescent="0.25">
      <c r="A221" s="12">
        <v>26</v>
      </c>
      <c r="B221" s="12">
        <v>465</v>
      </c>
      <c r="C221" s="12">
        <v>680183</v>
      </c>
      <c r="D221" s="12" t="s">
        <v>262</v>
      </c>
      <c r="E221" s="12" t="s">
        <v>263</v>
      </c>
      <c r="F221" s="12"/>
      <c r="G221" s="23">
        <v>37221</v>
      </c>
      <c r="H221" s="12" t="s">
        <v>9</v>
      </c>
      <c r="I221" s="12"/>
      <c r="J221" s="12" t="s">
        <v>34</v>
      </c>
      <c r="K221" s="12"/>
      <c r="L221" s="12" t="s">
        <v>34</v>
      </c>
      <c r="M221" s="12"/>
      <c r="N221" s="12" t="s">
        <v>34</v>
      </c>
      <c r="O221" s="12"/>
      <c r="P221" s="12" t="s">
        <v>6</v>
      </c>
      <c r="Q221" s="12">
        <f t="shared" si="3"/>
        <v>0</v>
      </c>
    </row>
    <row r="223" spans="1:18" x14ac:dyDescent="0.25">
      <c r="A223" s="7" t="s">
        <v>264</v>
      </c>
      <c r="B223" s="7"/>
      <c r="C223" s="7"/>
      <c r="D223" s="7"/>
    </row>
    <row r="224" spans="1:18" x14ac:dyDescent="0.25">
      <c r="A224" s="16"/>
      <c r="B224" s="32" t="s">
        <v>432</v>
      </c>
      <c r="C224" s="28" t="s">
        <v>423</v>
      </c>
      <c r="D224" s="29" t="s">
        <v>377</v>
      </c>
    </row>
    <row r="225" spans="1:17" x14ac:dyDescent="0.25">
      <c r="A225" s="30">
        <v>1</v>
      </c>
      <c r="B225" s="9" t="s">
        <v>36</v>
      </c>
      <c r="C225" s="3">
        <v>39.9</v>
      </c>
      <c r="D225" s="2">
        <f>IF(C225&gt;0,IF(TRUNC([1]Factoren!$B$6/(C225+[1]Factoren!$D$6)-[1]Factoren!$C$6)&gt;0,TRUNC([1]Factoren!$B$6/(C225+[1]Factoren!$D$6)-[1]Factoren!$C$6),0),0)</f>
        <v>454</v>
      </c>
    </row>
    <row r="226" spans="1:17" x14ac:dyDescent="0.25">
      <c r="A226" s="30">
        <v>2</v>
      </c>
      <c r="B226" s="9" t="s">
        <v>421</v>
      </c>
      <c r="C226" s="3">
        <v>38.99</v>
      </c>
      <c r="D226" s="2">
        <f>IF(C226&gt;0,IF(TRUNC([1]Factoren!$B$6/(C226+[1]Factoren!$D$6)-[1]Factoren!$C$6)&gt;0,TRUNC([1]Factoren!$B$6/(C226+[1]Factoren!$D$6)-[1]Factoren!$C$6),0),0)</f>
        <v>488</v>
      </c>
    </row>
    <row r="227" spans="1:17" x14ac:dyDescent="0.25">
      <c r="A227" s="30">
        <v>3</v>
      </c>
      <c r="B227" s="9" t="s">
        <v>9</v>
      </c>
      <c r="C227" s="3">
        <v>41.14</v>
      </c>
      <c r="D227" s="2">
        <f>IF(C227&gt;0,IF(TRUNC([1]Factoren!$B$6/(C227+[1]Factoren!$D$6)-[1]Factoren!$C$6)&gt;0,TRUNC([1]Factoren!$B$6/(C227+[1]Factoren!$D$6)-[1]Factoren!$C$6),0),0)</f>
        <v>409</v>
      </c>
    </row>
    <row r="228" spans="1:17" x14ac:dyDescent="0.25">
      <c r="A228" s="30">
        <v>4</v>
      </c>
      <c r="B228" s="9" t="s">
        <v>5</v>
      </c>
      <c r="C228" s="3">
        <v>40.94</v>
      </c>
      <c r="D228" s="2">
        <f>IF(C228&gt;0,IF(TRUNC([1]Factoren!$B$6/(C228+[1]Factoren!$D$6)-[1]Factoren!$C$6)&gt;0,TRUNC([1]Factoren!$B$6/(C228+[1]Factoren!$D$6)-[1]Factoren!$C$6),0),0)</f>
        <v>416</v>
      </c>
    </row>
    <row r="229" spans="1:17" x14ac:dyDescent="0.25">
      <c r="A229" s="30">
        <v>5</v>
      </c>
      <c r="B229" s="9" t="s">
        <v>420</v>
      </c>
      <c r="C229" s="3">
        <v>42.05</v>
      </c>
      <c r="D229" s="2">
        <f>IF(C229&gt;0,IF(TRUNC([1]Factoren!$B$6/(C229+[1]Factoren!$D$6)-[1]Factoren!$C$6)&gt;0,TRUNC([1]Factoren!$B$6/(C229+[1]Factoren!$D$6)-[1]Factoren!$C$6),0),0)</f>
        <v>378</v>
      </c>
    </row>
    <row r="230" spans="1:17" x14ac:dyDescent="0.25">
      <c r="A230" s="30">
        <v>6</v>
      </c>
      <c r="B230" s="10"/>
      <c r="C230" s="3">
        <v>0</v>
      </c>
      <c r="D230" s="2">
        <f>IF(C230&gt;0,IF(TRUNC([1]Factoren!$B$6/(C230+[1]Factoren!$D$6)-[1]Factoren!$C$6)&gt;0,TRUNC([1]Factoren!$B$6/(C230+[1]Factoren!$D$6)-[1]Factoren!$C$6),0),0)</f>
        <v>0</v>
      </c>
    </row>
    <row r="232" spans="1:17" ht="15.75" thickBo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ht="15.75" thickTop="1" x14ac:dyDescent="0.25"/>
    <row r="234" spans="1:17" x14ac:dyDescent="0.25">
      <c r="A234" s="7" t="s">
        <v>281</v>
      </c>
      <c r="B234" s="7"/>
      <c r="C234" s="7"/>
    </row>
    <row r="235" spans="1:17" x14ac:dyDescent="0.25">
      <c r="A235" s="20" t="s">
        <v>114</v>
      </c>
      <c r="B235" s="21" t="s">
        <v>282</v>
      </c>
      <c r="C235" s="22"/>
      <c r="I235" s="7" t="s">
        <v>431</v>
      </c>
    </row>
    <row r="236" spans="1:17" x14ac:dyDescent="0.25">
      <c r="A236" s="12">
        <v>1</v>
      </c>
      <c r="B236" s="12">
        <v>488</v>
      </c>
      <c r="C236" s="12">
        <v>628550</v>
      </c>
      <c r="D236" s="12" t="s">
        <v>283</v>
      </c>
      <c r="E236" s="12" t="s">
        <v>284</v>
      </c>
      <c r="F236" s="12" t="s">
        <v>24</v>
      </c>
      <c r="G236" s="23">
        <v>36804</v>
      </c>
      <c r="H236" s="12" t="s">
        <v>5</v>
      </c>
      <c r="I236" s="12" t="s">
        <v>285</v>
      </c>
      <c r="J236" s="12" t="s">
        <v>27</v>
      </c>
    </row>
    <row r="237" spans="1:17" x14ac:dyDescent="0.25">
      <c r="A237" s="12">
        <v>2</v>
      </c>
      <c r="B237" s="12">
        <v>490</v>
      </c>
      <c r="C237" s="12">
        <v>571207</v>
      </c>
      <c r="D237" s="12" t="s">
        <v>286</v>
      </c>
      <c r="E237" s="12" t="s">
        <v>81</v>
      </c>
      <c r="F237" s="12"/>
      <c r="G237" s="23">
        <v>36612</v>
      </c>
      <c r="H237" s="12" t="s">
        <v>5</v>
      </c>
      <c r="I237" s="12" t="s">
        <v>287</v>
      </c>
      <c r="J237" s="12" t="s">
        <v>27</v>
      </c>
    </row>
    <row r="238" spans="1:17" x14ac:dyDescent="0.25">
      <c r="A238" s="12">
        <v>3</v>
      </c>
      <c r="B238" s="12">
        <v>473</v>
      </c>
      <c r="C238" s="12">
        <v>693110</v>
      </c>
      <c r="D238" s="12" t="s">
        <v>288</v>
      </c>
      <c r="E238" s="12" t="s">
        <v>289</v>
      </c>
      <c r="F238" s="12"/>
      <c r="G238" s="23">
        <v>36794</v>
      </c>
      <c r="H238" s="12" t="s">
        <v>9</v>
      </c>
      <c r="I238" s="12" t="s">
        <v>290</v>
      </c>
      <c r="J238" s="12" t="s">
        <v>27</v>
      </c>
    </row>
    <row r="239" spans="1:17" x14ac:dyDescent="0.25">
      <c r="A239" s="12">
        <v>4</v>
      </c>
      <c r="B239" s="12">
        <v>373</v>
      </c>
      <c r="C239" s="12">
        <v>719390</v>
      </c>
      <c r="D239" s="12" t="s">
        <v>291</v>
      </c>
      <c r="E239" s="12" t="s">
        <v>292</v>
      </c>
      <c r="F239" s="12" t="s">
        <v>84</v>
      </c>
      <c r="G239" s="23">
        <v>36600</v>
      </c>
      <c r="H239" s="12" t="s">
        <v>16</v>
      </c>
      <c r="I239" s="12" t="s">
        <v>293</v>
      </c>
      <c r="J239" s="12" t="s">
        <v>27</v>
      </c>
    </row>
    <row r="240" spans="1:17" x14ac:dyDescent="0.25">
      <c r="A240" s="12">
        <v>5</v>
      </c>
      <c r="B240" s="12">
        <v>378</v>
      </c>
      <c r="C240" s="12">
        <v>671886</v>
      </c>
      <c r="D240" s="12" t="s">
        <v>294</v>
      </c>
      <c r="E240" s="12" t="s">
        <v>295</v>
      </c>
      <c r="F240" s="12"/>
      <c r="G240" s="23">
        <v>36758</v>
      </c>
      <c r="H240" s="12" t="s">
        <v>16</v>
      </c>
      <c r="I240" s="12" t="s">
        <v>296</v>
      </c>
      <c r="J240" s="12" t="s">
        <v>27</v>
      </c>
    </row>
    <row r="241" spans="1:10" x14ac:dyDescent="0.25">
      <c r="A241" s="12">
        <v>6</v>
      </c>
      <c r="B241" s="12">
        <v>355</v>
      </c>
      <c r="C241" s="12">
        <v>610260</v>
      </c>
      <c r="D241" s="12" t="s">
        <v>297</v>
      </c>
      <c r="E241" s="12" t="s">
        <v>298</v>
      </c>
      <c r="F241" s="12"/>
      <c r="G241" s="23">
        <v>36642</v>
      </c>
      <c r="H241" s="12" t="s">
        <v>299</v>
      </c>
      <c r="I241" s="12" t="s">
        <v>300</v>
      </c>
      <c r="J241" s="12" t="s">
        <v>27</v>
      </c>
    </row>
    <row r="242" spans="1:10" x14ac:dyDescent="0.25">
      <c r="A242" s="12">
        <v>7</v>
      </c>
      <c r="B242" s="12">
        <v>321</v>
      </c>
      <c r="C242" s="12">
        <v>628262</v>
      </c>
      <c r="D242" s="12" t="s">
        <v>301</v>
      </c>
      <c r="E242" s="12" t="s">
        <v>302</v>
      </c>
      <c r="F242" s="12" t="s">
        <v>84</v>
      </c>
      <c r="G242" s="23">
        <v>36845</v>
      </c>
      <c r="H242" s="12" t="s">
        <v>36</v>
      </c>
      <c r="I242" s="12" t="s">
        <v>303</v>
      </c>
      <c r="J242" s="12" t="s">
        <v>27</v>
      </c>
    </row>
    <row r="243" spans="1:10" x14ac:dyDescent="0.25">
      <c r="A243" s="12">
        <v>8</v>
      </c>
      <c r="B243" s="12">
        <v>329</v>
      </c>
      <c r="C243" s="12">
        <v>601286</v>
      </c>
      <c r="D243" s="12" t="s">
        <v>304</v>
      </c>
      <c r="E243" s="12" t="s">
        <v>305</v>
      </c>
      <c r="F243" s="12"/>
      <c r="G243" s="23">
        <v>36729</v>
      </c>
      <c r="H243" s="12" t="s">
        <v>36</v>
      </c>
      <c r="I243" s="12" t="s">
        <v>306</v>
      </c>
      <c r="J243" s="12" t="s">
        <v>27</v>
      </c>
    </row>
    <row r="244" spans="1:10" x14ac:dyDescent="0.25">
      <c r="A244" s="12">
        <v>9</v>
      </c>
      <c r="B244" s="12">
        <v>489</v>
      </c>
      <c r="C244" s="12">
        <v>665454</v>
      </c>
      <c r="D244" s="12" t="s">
        <v>307</v>
      </c>
      <c r="E244" s="12" t="s">
        <v>213</v>
      </c>
      <c r="F244" s="12" t="s">
        <v>64</v>
      </c>
      <c r="G244" s="23">
        <v>36614</v>
      </c>
      <c r="H244" s="12" t="s">
        <v>5</v>
      </c>
      <c r="I244" s="12" t="s">
        <v>308</v>
      </c>
      <c r="J244" s="12" t="s">
        <v>27</v>
      </c>
    </row>
    <row r="245" spans="1:10" x14ac:dyDescent="0.25">
      <c r="A245" s="12">
        <v>10</v>
      </c>
      <c r="B245" s="12">
        <v>356</v>
      </c>
      <c r="C245" s="12">
        <v>592234</v>
      </c>
      <c r="D245" s="12" t="s">
        <v>309</v>
      </c>
      <c r="E245" s="12" t="s">
        <v>310</v>
      </c>
      <c r="F245" s="12" t="s">
        <v>58</v>
      </c>
      <c r="G245" s="23">
        <v>36544</v>
      </c>
      <c r="H245" s="12" t="s">
        <v>299</v>
      </c>
      <c r="I245" s="12" t="s">
        <v>311</v>
      </c>
      <c r="J245" s="12" t="s">
        <v>27</v>
      </c>
    </row>
    <row r="246" spans="1:10" x14ac:dyDescent="0.25">
      <c r="A246" s="12">
        <v>11</v>
      </c>
      <c r="B246" s="12">
        <v>372</v>
      </c>
      <c r="C246" s="12">
        <v>723807</v>
      </c>
      <c r="D246" s="12" t="s">
        <v>312</v>
      </c>
      <c r="E246" s="12" t="s">
        <v>69</v>
      </c>
      <c r="F246" s="12" t="s">
        <v>24</v>
      </c>
      <c r="G246" s="23">
        <v>36540</v>
      </c>
      <c r="H246" s="12" t="s">
        <v>16</v>
      </c>
      <c r="I246" s="12" t="s">
        <v>313</v>
      </c>
      <c r="J246" s="12" t="s">
        <v>27</v>
      </c>
    </row>
    <row r="247" spans="1:10" x14ac:dyDescent="0.25">
      <c r="A247" s="12">
        <v>12</v>
      </c>
      <c r="B247" s="12">
        <v>380</v>
      </c>
      <c r="C247" s="12">
        <v>723803</v>
      </c>
      <c r="D247" s="12" t="s">
        <v>314</v>
      </c>
      <c r="E247" s="12" t="s">
        <v>315</v>
      </c>
      <c r="F247" s="12"/>
      <c r="G247" s="23">
        <v>36815</v>
      </c>
      <c r="H247" s="12" t="s">
        <v>16</v>
      </c>
      <c r="I247" s="12" t="s">
        <v>316</v>
      </c>
      <c r="J247" s="12" t="s">
        <v>27</v>
      </c>
    </row>
    <row r="248" spans="1:10" x14ac:dyDescent="0.25">
      <c r="A248" s="12">
        <v>13</v>
      </c>
      <c r="B248" s="12">
        <v>916</v>
      </c>
      <c r="C248" s="12">
        <v>665584</v>
      </c>
      <c r="D248" s="12" t="s">
        <v>317</v>
      </c>
      <c r="E248" s="12" t="s">
        <v>318</v>
      </c>
      <c r="F248" s="12"/>
      <c r="G248" s="23">
        <v>36867</v>
      </c>
      <c r="H248" s="12" t="s">
        <v>9</v>
      </c>
      <c r="I248" s="12" t="s">
        <v>319</v>
      </c>
      <c r="J248" s="12" t="s">
        <v>27</v>
      </c>
    </row>
    <row r="249" spans="1:10" x14ac:dyDescent="0.25">
      <c r="A249" s="12">
        <v>14</v>
      </c>
      <c r="B249" s="12">
        <v>374</v>
      </c>
      <c r="C249" s="12">
        <v>692894</v>
      </c>
      <c r="D249" s="12" t="s">
        <v>320</v>
      </c>
      <c r="E249" s="12" t="s">
        <v>321</v>
      </c>
      <c r="F249" s="12"/>
      <c r="G249" s="23">
        <v>36609</v>
      </c>
      <c r="H249" s="12" t="s">
        <v>16</v>
      </c>
      <c r="I249" s="12" t="s">
        <v>322</v>
      </c>
      <c r="J249" s="12" t="s">
        <v>27</v>
      </c>
    </row>
    <row r="250" spans="1:10" x14ac:dyDescent="0.25">
      <c r="A250" s="12">
        <v>15</v>
      </c>
      <c r="B250" s="12">
        <v>375</v>
      </c>
      <c r="C250" s="12">
        <v>596126</v>
      </c>
      <c r="D250" s="12" t="s">
        <v>323</v>
      </c>
      <c r="E250" s="12" t="s">
        <v>324</v>
      </c>
      <c r="F250" s="12"/>
      <c r="G250" s="23">
        <v>36624</v>
      </c>
      <c r="H250" s="12" t="s">
        <v>16</v>
      </c>
      <c r="I250" s="12" t="s">
        <v>325</v>
      </c>
      <c r="J250" s="12" t="s">
        <v>27</v>
      </c>
    </row>
    <row r="251" spans="1:10" x14ac:dyDescent="0.25">
      <c r="A251" s="12">
        <v>16</v>
      </c>
      <c r="B251" s="12">
        <v>484</v>
      </c>
      <c r="C251" s="12">
        <v>605526</v>
      </c>
      <c r="D251" s="12" t="s">
        <v>326</v>
      </c>
      <c r="E251" s="12" t="s">
        <v>327</v>
      </c>
      <c r="F251" s="12"/>
      <c r="G251" s="23">
        <v>36888</v>
      </c>
      <c r="H251" s="12" t="s">
        <v>5</v>
      </c>
      <c r="I251" s="12" t="s">
        <v>328</v>
      </c>
      <c r="J251" s="12" t="s">
        <v>27</v>
      </c>
    </row>
    <row r="252" spans="1:10" x14ac:dyDescent="0.25">
      <c r="A252" s="12">
        <v>17</v>
      </c>
      <c r="B252" s="12">
        <v>315</v>
      </c>
      <c r="C252" s="12">
        <v>629782</v>
      </c>
      <c r="D252" s="12" t="s">
        <v>329</v>
      </c>
      <c r="E252" s="12" t="s">
        <v>330</v>
      </c>
      <c r="F252" s="12" t="s">
        <v>24</v>
      </c>
      <c r="G252" s="23">
        <v>36705</v>
      </c>
      <c r="H252" s="12" t="s">
        <v>36</v>
      </c>
      <c r="I252" s="12" t="s">
        <v>331</v>
      </c>
      <c r="J252" s="12" t="s">
        <v>27</v>
      </c>
    </row>
    <row r="253" spans="1:10" x14ac:dyDescent="0.25">
      <c r="A253" s="12">
        <v>18</v>
      </c>
      <c r="B253" s="12">
        <v>381</v>
      </c>
      <c r="C253" s="12">
        <v>723805</v>
      </c>
      <c r="D253" s="12" t="s">
        <v>332</v>
      </c>
      <c r="E253" s="12" t="s">
        <v>171</v>
      </c>
      <c r="F253" s="12"/>
      <c r="G253" s="23">
        <v>36887</v>
      </c>
      <c r="H253" s="12" t="s">
        <v>16</v>
      </c>
      <c r="I253" s="12" t="s">
        <v>333</v>
      </c>
      <c r="J253" s="12" t="s">
        <v>27</v>
      </c>
    </row>
    <row r="254" spans="1:10" x14ac:dyDescent="0.25">
      <c r="A254" s="12">
        <v>19</v>
      </c>
      <c r="B254" s="12">
        <v>487</v>
      </c>
      <c r="C254" s="12">
        <v>547769</v>
      </c>
      <c r="D254" s="12" t="s">
        <v>334</v>
      </c>
      <c r="E254" s="12" t="s">
        <v>228</v>
      </c>
      <c r="F254" s="12"/>
      <c r="G254" s="23">
        <v>36704</v>
      </c>
      <c r="H254" s="12" t="s">
        <v>5</v>
      </c>
      <c r="I254" s="12" t="s">
        <v>335</v>
      </c>
      <c r="J254" s="12" t="s">
        <v>27</v>
      </c>
    </row>
    <row r="255" spans="1:10" x14ac:dyDescent="0.25">
      <c r="A255" s="12">
        <v>20</v>
      </c>
      <c r="B255" s="12">
        <v>918</v>
      </c>
      <c r="C255" s="12">
        <v>713140</v>
      </c>
      <c r="D255" s="12" t="s">
        <v>336</v>
      </c>
      <c r="E255" s="12" t="s">
        <v>337</v>
      </c>
      <c r="F255" s="12" t="s">
        <v>24</v>
      </c>
      <c r="G255" s="23">
        <v>36684</v>
      </c>
      <c r="H255" s="12" t="s">
        <v>9</v>
      </c>
      <c r="I255" s="12" t="s">
        <v>338</v>
      </c>
      <c r="J255" s="12" t="s">
        <v>27</v>
      </c>
    </row>
    <row r="256" spans="1:10" x14ac:dyDescent="0.25">
      <c r="A256" s="12">
        <v>21</v>
      </c>
      <c r="B256" s="12">
        <v>914</v>
      </c>
      <c r="C256" s="12">
        <v>665573</v>
      </c>
      <c r="D256" s="12" t="s">
        <v>339</v>
      </c>
      <c r="E256" s="12" t="s">
        <v>340</v>
      </c>
      <c r="F256" s="12" t="s">
        <v>64</v>
      </c>
      <c r="G256" s="23">
        <v>36888</v>
      </c>
      <c r="H256" s="12" t="s">
        <v>9</v>
      </c>
      <c r="I256" s="12" t="s">
        <v>341</v>
      </c>
      <c r="J256" s="12" t="s">
        <v>27</v>
      </c>
    </row>
    <row r="257" spans="1:18" x14ac:dyDescent="0.25">
      <c r="A257" s="12">
        <v>22</v>
      </c>
      <c r="B257" s="12">
        <v>377</v>
      </c>
      <c r="C257" s="12">
        <v>665871</v>
      </c>
      <c r="D257" s="12" t="s">
        <v>164</v>
      </c>
      <c r="E257" s="12" t="s">
        <v>245</v>
      </c>
      <c r="F257" s="12"/>
      <c r="G257" s="23">
        <v>36733</v>
      </c>
      <c r="H257" s="12" t="s">
        <v>16</v>
      </c>
      <c r="I257" s="12" t="s">
        <v>342</v>
      </c>
      <c r="J257" s="12" t="s">
        <v>27</v>
      </c>
    </row>
    <row r="258" spans="1:18" x14ac:dyDescent="0.25">
      <c r="A258" s="12">
        <v>23</v>
      </c>
      <c r="B258" s="12">
        <v>917</v>
      </c>
      <c r="C258" s="12">
        <v>665584</v>
      </c>
      <c r="D258" s="12" t="s">
        <v>317</v>
      </c>
      <c r="E258" s="12" t="s">
        <v>343</v>
      </c>
      <c r="F258" s="12"/>
      <c r="G258" s="23">
        <v>36867</v>
      </c>
      <c r="H258" s="12" t="s">
        <v>9</v>
      </c>
      <c r="I258" s="12" t="s">
        <v>344</v>
      </c>
      <c r="J258" s="12" t="s">
        <v>27</v>
      </c>
    </row>
    <row r="259" spans="1:18" x14ac:dyDescent="0.25">
      <c r="A259" s="12"/>
      <c r="B259" s="12">
        <v>915</v>
      </c>
      <c r="C259" s="12">
        <v>625323</v>
      </c>
      <c r="D259" s="12" t="s">
        <v>345</v>
      </c>
      <c r="E259" s="12" t="s">
        <v>346</v>
      </c>
      <c r="F259" s="12" t="s">
        <v>64</v>
      </c>
      <c r="G259" s="23">
        <v>36545</v>
      </c>
      <c r="H259" s="12" t="s">
        <v>9</v>
      </c>
      <c r="I259" s="12" t="s">
        <v>34</v>
      </c>
      <c r="J259" s="12" t="s">
        <v>27</v>
      </c>
    </row>
    <row r="260" spans="1:18" x14ac:dyDescent="0.25">
      <c r="A260" s="12"/>
      <c r="B260" s="12">
        <v>470</v>
      </c>
      <c r="C260" s="12">
        <v>639890</v>
      </c>
      <c r="D260" s="12" t="s">
        <v>35</v>
      </c>
      <c r="E260" s="12" t="s">
        <v>11</v>
      </c>
      <c r="F260" s="12"/>
      <c r="G260" s="23">
        <v>36735</v>
      </c>
      <c r="H260" s="12" t="s">
        <v>9</v>
      </c>
      <c r="I260" s="12" t="s">
        <v>34</v>
      </c>
      <c r="J260" s="12" t="s">
        <v>27</v>
      </c>
    </row>
    <row r="261" spans="1:18" x14ac:dyDescent="0.25">
      <c r="A261" s="12"/>
      <c r="B261" s="12">
        <v>379</v>
      </c>
      <c r="C261" s="12">
        <v>665873</v>
      </c>
      <c r="D261" s="12" t="s">
        <v>347</v>
      </c>
      <c r="E261" s="12" t="s">
        <v>348</v>
      </c>
      <c r="F261" s="12" t="s">
        <v>64</v>
      </c>
      <c r="G261" s="23">
        <v>36798</v>
      </c>
      <c r="H261" s="12" t="s">
        <v>16</v>
      </c>
      <c r="I261" s="12" t="s">
        <v>34</v>
      </c>
      <c r="J261" s="12" t="s">
        <v>27</v>
      </c>
    </row>
    <row r="262" spans="1:18" x14ac:dyDescent="0.25">
      <c r="A262" s="12"/>
      <c r="B262" s="12">
        <v>376</v>
      </c>
      <c r="C262" s="12">
        <v>665878</v>
      </c>
      <c r="D262" s="12" t="s">
        <v>349</v>
      </c>
      <c r="E262" s="12" t="s">
        <v>137</v>
      </c>
      <c r="F262" s="12"/>
      <c r="G262" s="23">
        <v>36638</v>
      </c>
      <c r="H262" s="12" t="s">
        <v>16</v>
      </c>
      <c r="I262" s="12" t="s">
        <v>34</v>
      </c>
      <c r="J262" s="12" t="s">
        <v>27</v>
      </c>
    </row>
    <row r="263" spans="1:18" x14ac:dyDescent="0.25">
      <c r="A263" s="12"/>
      <c r="B263" s="12">
        <v>471</v>
      </c>
      <c r="C263" s="12">
        <v>632267</v>
      </c>
      <c r="D263" s="12" t="s">
        <v>350</v>
      </c>
      <c r="E263" s="12" t="s">
        <v>351</v>
      </c>
      <c r="F263" s="12"/>
      <c r="G263" s="23">
        <v>36869</v>
      </c>
      <c r="H263" s="12" t="s">
        <v>9</v>
      </c>
      <c r="I263" s="12" t="s">
        <v>34</v>
      </c>
      <c r="J263" s="12" t="s">
        <v>27</v>
      </c>
    </row>
    <row r="264" spans="1:18" x14ac:dyDescent="0.25">
      <c r="A264" s="12"/>
      <c r="B264" s="12">
        <v>486</v>
      </c>
      <c r="C264" s="12">
        <v>628546</v>
      </c>
      <c r="D264" s="12" t="s">
        <v>352</v>
      </c>
      <c r="E264" s="12" t="s">
        <v>137</v>
      </c>
      <c r="F264" s="12"/>
      <c r="G264" s="23">
        <v>36662</v>
      </c>
      <c r="H264" s="12" t="s">
        <v>5</v>
      </c>
      <c r="I264" s="12" t="s">
        <v>34</v>
      </c>
      <c r="J264" s="12" t="s">
        <v>27</v>
      </c>
    </row>
    <row r="265" spans="1:18" x14ac:dyDescent="0.25">
      <c r="A265" s="12"/>
      <c r="B265" s="12">
        <v>485</v>
      </c>
      <c r="C265" s="12">
        <v>692166</v>
      </c>
      <c r="D265" s="12" t="s">
        <v>353</v>
      </c>
      <c r="E265" s="12" t="s">
        <v>354</v>
      </c>
      <c r="F265" s="12"/>
      <c r="G265" s="23">
        <v>36695</v>
      </c>
      <c r="H265" s="12" t="s">
        <v>5</v>
      </c>
      <c r="I265" s="12" t="s">
        <v>34</v>
      </c>
      <c r="J265" s="12" t="s">
        <v>27</v>
      </c>
    </row>
    <row r="266" spans="1:18" x14ac:dyDescent="0.25">
      <c r="A266" s="12"/>
      <c r="B266" s="12">
        <v>472</v>
      </c>
      <c r="C266" s="12">
        <v>638945</v>
      </c>
      <c r="D266" s="12" t="s">
        <v>355</v>
      </c>
      <c r="E266" s="12" t="s">
        <v>356</v>
      </c>
      <c r="F266" s="12"/>
      <c r="G266" s="23">
        <v>36535</v>
      </c>
      <c r="H266" s="12" t="s">
        <v>9</v>
      </c>
      <c r="I266" s="12" t="s">
        <v>34</v>
      </c>
      <c r="J266" s="12" t="s">
        <v>27</v>
      </c>
    </row>
    <row r="268" spans="1:18" x14ac:dyDescent="0.25">
      <c r="A268" s="7" t="s">
        <v>281</v>
      </c>
      <c r="B268" s="7"/>
      <c r="C268" s="7"/>
      <c r="J268" s="7"/>
      <c r="K268" s="7"/>
      <c r="L268" s="7"/>
      <c r="M268" s="7"/>
      <c r="N268" s="7"/>
      <c r="O268" s="7"/>
      <c r="P268" s="7"/>
      <c r="Q268" s="7" t="s">
        <v>383</v>
      </c>
    </row>
    <row r="269" spans="1:18" x14ac:dyDescent="0.25">
      <c r="A269" s="20" t="s">
        <v>357</v>
      </c>
      <c r="B269" s="21" t="s">
        <v>358</v>
      </c>
      <c r="C269" s="22"/>
      <c r="J269" s="16" t="s">
        <v>384</v>
      </c>
      <c r="K269" s="16" t="s">
        <v>381</v>
      </c>
      <c r="L269" s="16" t="s">
        <v>385</v>
      </c>
      <c r="M269" s="16" t="s">
        <v>381</v>
      </c>
      <c r="N269" s="16" t="s">
        <v>386</v>
      </c>
      <c r="O269" s="16" t="s">
        <v>381</v>
      </c>
      <c r="P269" s="16"/>
      <c r="Q269" s="16" t="s">
        <v>382</v>
      </c>
    </row>
    <row r="270" spans="1:18" x14ac:dyDescent="0.25">
      <c r="A270" s="12">
        <v>1</v>
      </c>
      <c r="B270" s="12">
        <v>378</v>
      </c>
      <c r="C270" s="12">
        <v>671886</v>
      </c>
      <c r="D270" s="12" t="s">
        <v>294</v>
      </c>
      <c r="E270" s="12" t="s">
        <v>295</v>
      </c>
      <c r="F270" s="12"/>
      <c r="G270" s="23">
        <v>36758</v>
      </c>
      <c r="H270" s="12" t="s">
        <v>16</v>
      </c>
      <c r="I270" s="12"/>
      <c r="J270" s="12">
        <v>9.32</v>
      </c>
      <c r="K270" s="12">
        <v>590</v>
      </c>
      <c r="L270" s="12">
        <v>1.3</v>
      </c>
      <c r="M270" s="12">
        <v>562</v>
      </c>
      <c r="N270" s="12">
        <v>6.86</v>
      </c>
      <c r="O270" s="12">
        <v>458</v>
      </c>
      <c r="P270" s="12" t="s">
        <v>375</v>
      </c>
      <c r="Q270" s="12">
        <f t="shared" ref="Q270:Q301" si="4">SUM(K270+M270+O270)</f>
        <v>1610</v>
      </c>
      <c r="R270" s="12" t="s">
        <v>446</v>
      </c>
    </row>
    <row r="271" spans="1:18" x14ac:dyDescent="0.25">
      <c r="A271" s="12">
        <v>2</v>
      </c>
      <c r="B271" s="12">
        <v>373</v>
      </c>
      <c r="C271" s="12">
        <v>719390</v>
      </c>
      <c r="D271" s="12" t="s">
        <v>291</v>
      </c>
      <c r="E271" s="12" t="s">
        <v>292</v>
      </c>
      <c r="F271" s="12" t="s">
        <v>84</v>
      </c>
      <c r="G271" s="23">
        <v>36600</v>
      </c>
      <c r="H271" s="12" t="s">
        <v>16</v>
      </c>
      <c r="I271" s="12"/>
      <c r="J271" s="12">
        <v>9.2200000000000006</v>
      </c>
      <c r="K271" s="12">
        <v>608</v>
      </c>
      <c r="L271" s="12">
        <v>1.1499999999999999</v>
      </c>
      <c r="M271" s="12">
        <v>452</v>
      </c>
      <c r="N271" s="12">
        <v>6.24</v>
      </c>
      <c r="O271" s="12">
        <v>421</v>
      </c>
      <c r="P271" s="12" t="s">
        <v>368</v>
      </c>
      <c r="Q271" s="12">
        <f t="shared" si="4"/>
        <v>1481</v>
      </c>
      <c r="R271" s="12" t="s">
        <v>449</v>
      </c>
    </row>
    <row r="272" spans="1:18" x14ac:dyDescent="0.25">
      <c r="A272" s="12">
        <v>3</v>
      </c>
      <c r="B272" s="12">
        <v>473</v>
      </c>
      <c r="C272" s="12">
        <v>693110</v>
      </c>
      <c r="D272" s="12" t="s">
        <v>288</v>
      </c>
      <c r="E272" s="12" t="s">
        <v>289</v>
      </c>
      <c r="F272" s="12"/>
      <c r="G272" s="23">
        <v>36794</v>
      </c>
      <c r="H272" s="12" t="s">
        <v>9</v>
      </c>
      <c r="I272" s="12"/>
      <c r="J272" s="12">
        <v>9.67</v>
      </c>
      <c r="K272" s="12">
        <v>530</v>
      </c>
      <c r="L272" s="12">
        <v>1.1499999999999999</v>
      </c>
      <c r="M272" s="12">
        <v>452</v>
      </c>
      <c r="N272" s="12">
        <v>6.75</v>
      </c>
      <c r="O272" s="12">
        <v>451</v>
      </c>
      <c r="P272" s="12" t="s">
        <v>362</v>
      </c>
      <c r="Q272" s="12">
        <f t="shared" si="4"/>
        <v>1433</v>
      </c>
      <c r="R272" s="12" t="s">
        <v>458</v>
      </c>
    </row>
    <row r="273" spans="1:18" x14ac:dyDescent="0.25">
      <c r="A273" s="12">
        <v>4</v>
      </c>
      <c r="B273" s="12">
        <v>355</v>
      </c>
      <c r="C273" s="12">
        <v>610260</v>
      </c>
      <c r="D273" s="12" t="s">
        <v>297</v>
      </c>
      <c r="E273" s="12" t="s">
        <v>298</v>
      </c>
      <c r="F273" s="12"/>
      <c r="G273" s="23">
        <v>36642</v>
      </c>
      <c r="H273" s="12" t="s">
        <v>299</v>
      </c>
      <c r="I273" s="12"/>
      <c r="J273" s="12">
        <v>10.18</v>
      </c>
      <c r="K273" s="12">
        <v>451</v>
      </c>
      <c r="L273" s="12">
        <v>1.1499999999999999</v>
      </c>
      <c r="M273" s="12">
        <v>452</v>
      </c>
      <c r="N273" s="12">
        <v>7.81</v>
      </c>
      <c r="O273" s="12">
        <v>511</v>
      </c>
      <c r="P273" s="12" t="s">
        <v>367</v>
      </c>
      <c r="Q273" s="12">
        <f t="shared" si="4"/>
        <v>1414</v>
      </c>
      <c r="R273" s="12" t="s">
        <v>462</v>
      </c>
    </row>
    <row r="274" spans="1:18" x14ac:dyDescent="0.25">
      <c r="A274" s="12">
        <v>5</v>
      </c>
      <c r="B274" s="12">
        <v>376</v>
      </c>
      <c r="C274" s="12">
        <v>665878</v>
      </c>
      <c r="D274" s="12" t="s">
        <v>349</v>
      </c>
      <c r="E274" s="12" t="s">
        <v>137</v>
      </c>
      <c r="F274" s="12"/>
      <c r="G274" s="23">
        <v>36638</v>
      </c>
      <c r="H274" s="12" t="s">
        <v>16</v>
      </c>
      <c r="I274" s="12"/>
      <c r="J274" s="12">
        <v>9.7100000000000009</v>
      </c>
      <c r="K274" s="12">
        <v>524</v>
      </c>
      <c r="L274" s="12">
        <v>1.1499999999999999</v>
      </c>
      <c r="M274" s="12">
        <v>452</v>
      </c>
      <c r="N274" s="12">
        <v>6.34</v>
      </c>
      <c r="O274" s="12">
        <v>427</v>
      </c>
      <c r="P274" s="12" t="s">
        <v>376</v>
      </c>
      <c r="Q274" s="12">
        <f t="shared" si="4"/>
        <v>1403</v>
      </c>
      <c r="R274" s="12" t="s">
        <v>451</v>
      </c>
    </row>
    <row r="275" spans="1:18" x14ac:dyDescent="0.25">
      <c r="A275" s="12">
        <v>6</v>
      </c>
      <c r="B275" s="12">
        <v>484</v>
      </c>
      <c r="C275" s="12">
        <v>605526</v>
      </c>
      <c r="D275" s="12" t="s">
        <v>326</v>
      </c>
      <c r="E275" s="12" t="s">
        <v>327</v>
      </c>
      <c r="F275" s="12"/>
      <c r="G275" s="23">
        <v>36888</v>
      </c>
      <c r="H275" s="12" t="s">
        <v>5</v>
      </c>
      <c r="I275" s="12"/>
      <c r="J275" s="12">
        <v>9.7200000000000006</v>
      </c>
      <c r="K275" s="12">
        <v>522</v>
      </c>
      <c r="L275" s="12">
        <v>1.05</v>
      </c>
      <c r="M275" s="12">
        <v>379</v>
      </c>
      <c r="N275" s="12">
        <v>6.7</v>
      </c>
      <c r="O275" s="12">
        <v>448</v>
      </c>
      <c r="P275" s="12" t="s">
        <v>359</v>
      </c>
      <c r="Q275" s="12">
        <f t="shared" si="4"/>
        <v>1349</v>
      </c>
      <c r="R275" s="12" t="s">
        <v>450</v>
      </c>
    </row>
    <row r="276" spans="1:18" x14ac:dyDescent="0.25">
      <c r="A276" s="12">
        <v>7</v>
      </c>
      <c r="B276" s="12">
        <v>329</v>
      </c>
      <c r="C276" s="12">
        <v>601286</v>
      </c>
      <c r="D276" s="12" t="s">
        <v>304</v>
      </c>
      <c r="E276" s="12" t="s">
        <v>305</v>
      </c>
      <c r="F276" s="12"/>
      <c r="G276" s="23">
        <v>36729</v>
      </c>
      <c r="H276" s="12" t="s">
        <v>36</v>
      </c>
      <c r="I276" s="12"/>
      <c r="J276" s="12">
        <v>10.01</v>
      </c>
      <c r="K276" s="12">
        <v>476</v>
      </c>
      <c r="L276" s="12">
        <v>1.05</v>
      </c>
      <c r="M276" s="12">
        <v>379</v>
      </c>
      <c r="N276" s="12">
        <v>6.57</v>
      </c>
      <c r="O276" s="12">
        <v>441</v>
      </c>
      <c r="P276" s="12" t="s">
        <v>374</v>
      </c>
      <c r="Q276" s="12">
        <f t="shared" si="4"/>
        <v>1296</v>
      </c>
      <c r="R276" s="12" t="s">
        <v>447</v>
      </c>
    </row>
    <row r="277" spans="1:18" x14ac:dyDescent="0.25">
      <c r="A277" s="12">
        <v>8</v>
      </c>
      <c r="B277" s="12">
        <v>372</v>
      </c>
      <c r="C277" s="12">
        <v>723807</v>
      </c>
      <c r="D277" s="12" t="s">
        <v>312</v>
      </c>
      <c r="E277" s="12" t="s">
        <v>69</v>
      </c>
      <c r="F277" s="12" t="s">
        <v>24</v>
      </c>
      <c r="G277" s="23">
        <v>36540</v>
      </c>
      <c r="H277" s="12" t="s">
        <v>16</v>
      </c>
      <c r="I277" s="12"/>
      <c r="J277" s="12">
        <v>10.36</v>
      </c>
      <c r="K277" s="12">
        <v>425</v>
      </c>
      <c r="L277" s="12">
        <v>1.2</v>
      </c>
      <c r="M277" s="12">
        <v>489</v>
      </c>
      <c r="N277" s="12">
        <v>5.32</v>
      </c>
      <c r="O277" s="12">
        <v>363</v>
      </c>
      <c r="P277" s="12" t="s">
        <v>369</v>
      </c>
      <c r="Q277" s="12">
        <f t="shared" si="4"/>
        <v>1277</v>
      </c>
      <c r="R277" s="12" t="s">
        <v>455</v>
      </c>
    </row>
    <row r="278" spans="1:18" x14ac:dyDescent="0.25">
      <c r="A278" s="12">
        <v>9</v>
      </c>
      <c r="B278" s="12">
        <v>470</v>
      </c>
      <c r="C278" s="12">
        <v>639890</v>
      </c>
      <c r="D278" s="12" t="s">
        <v>35</v>
      </c>
      <c r="E278" s="12" t="s">
        <v>11</v>
      </c>
      <c r="F278" s="12"/>
      <c r="G278" s="23">
        <v>36735</v>
      </c>
      <c r="H278" s="12" t="s">
        <v>9</v>
      </c>
      <c r="I278" s="12"/>
      <c r="J278" s="12">
        <v>9.99</v>
      </c>
      <c r="K278" s="12">
        <v>480</v>
      </c>
      <c r="L278" s="12">
        <v>1.1000000000000001</v>
      </c>
      <c r="M278" s="12">
        <v>416</v>
      </c>
      <c r="N278" s="12">
        <v>5.56</v>
      </c>
      <c r="O278" s="12">
        <v>378</v>
      </c>
      <c r="P278" s="12" t="s">
        <v>361</v>
      </c>
      <c r="Q278" s="12">
        <f t="shared" si="4"/>
        <v>1274</v>
      </c>
      <c r="R278" s="12" t="s">
        <v>459</v>
      </c>
    </row>
    <row r="279" spans="1:18" x14ac:dyDescent="0.25">
      <c r="A279" s="12">
        <v>10</v>
      </c>
      <c r="B279" s="12">
        <v>380</v>
      </c>
      <c r="C279" s="12">
        <v>723803</v>
      </c>
      <c r="D279" s="12" t="s">
        <v>314</v>
      </c>
      <c r="E279" s="12" t="s">
        <v>315</v>
      </c>
      <c r="F279" s="12"/>
      <c r="G279" s="23">
        <v>36815</v>
      </c>
      <c r="H279" s="12" t="s">
        <v>16</v>
      </c>
      <c r="I279" s="12"/>
      <c r="J279" s="12">
        <v>10.31</v>
      </c>
      <c r="K279" s="12">
        <v>432</v>
      </c>
      <c r="L279" s="12">
        <v>1.1000000000000001</v>
      </c>
      <c r="M279" s="12">
        <v>416</v>
      </c>
      <c r="N279" s="12">
        <v>6.16</v>
      </c>
      <c r="O279" s="12">
        <v>416</v>
      </c>
      <c r="P279" s="12" t="s">
        <v>6</v>
      </c>
      <c r="Q279" s="12">
        <f t="shared" si="4"/>
        <v>1264</v>
      </c>
      <c r="R279" s="12"/>
    </row>
    <row r="280" spans="1:18" x14ac:dyDescent="0.25">
      <c r="A280" s="12">
        <v>11</v>
      </c>
      <c r="B280" s="12">
        <v>488</v>
      </c>
      <c r="C280" s="12">
        <v>628550</v>
      </c>
      <c r="D280" s="12" t="s">
        <v>283</v>
      </c>
      <c r="E280" s="12" t="s">
        <v>284</v>
      </c>
      <c r="F280" s="12" t="s">
        <v>24</v>
      </c>
      <c r="G280" s="23">
        <v>36804</v>
      </c>
      <c r="H280" s="12" t="s">
        <v>5</v>
      </c>
      <c r="I280" s="12"/>
      <c r="J280" s="12">
        <v>10.220000000000001</v>
      </c>
      <c r="K280" s="12">
        <v>445</v>
      </c>
      <c r="L280" s="12">
        <v>1.05</v>
      </c>
      <c r="M280" s="12">
        <v>379</v>
      </c>
      <c r="N280" s="12">
        <v>6.42</v>
      </c>
      <c r="O280" s="12">
        <v>432</v>
      </c>
      <c r="P280" s="12" t="s">
        <v>363</v>
      </c>
      <c r="Q280" s="12">
        <f t="shared" si="4"/>
        <v>1256</v>
      </c>
      <c r="R280" s="12" t="s">
        <v>452</v>
      </c>
    </row>
    <row r="281" spans="1:18" x14ac:dyDescent="0.25">
      <c r="A281" s="12">
        <v>12</v>
      </c>
      <c r="B281" s="12">
        <v>356</v>
      </c>
      <c r="C281" s="12">
        <v>592234</v>
      </c>
      <c r="D281" s="12" t="s">
        <v>309</v>
      </c>
      <c r="E281" s="12" t="s">
        <v>310</v>
      </c>
      <c r="F281" s="12" t="s">
        <v>58</v>
      </c>
      <c r="G281" s="23">
        <v>36544</v>
      </c>
      <c r="H281" s="12" t="s">
        <v>299</v>
      </c>
      <c r="I281" s="12"/>
      <c r="J281" s="12">
        <v>10.08</v>
      </c>
      <c r="K281" s="12">
        <v>466</v>
      </c>
      <c r="L281" s="12">
        <v>1.1000000000000001</v>
      </c>
      <c r="M281" s="12">
        <v>416</v>
      </c>
      <c r="N281" s="12">
        <v>5.4</v>
      </c>
      <c r="O281" s="12">
        <v>368</v>
      </c>
      <c r="P281" s="12" t="s">
        <v>366</v>
      </c>
      <c r="Q281" s="12">
        <f t="shared" si="4"/>
        <v>1250</v>
      </c>
      <c r="R281" s="12" t="s">
        <v>463</v>
      </c>
    </row>
    <row r="282" spans="1:18" x14ac:dyDescent="0.25">
      <c r="A282" s="12">
        <v>13</v>
      </c>
      <c r="B282" s="12">
        <v>489</v>
      </c>
      <c r="C282" s="12">
        <v>665454</v>
      </c>
      <c r="D282" s="12" t="s">
        <v>307</v>
      </c>
      <c r="E282" s="12" t="s">
        <v>213</v>
      </c>
      <c r="F282" s="12" t="s">
        <v>64</v>
      </c>
      <c r="G282" s="23">
        <v>36614</v>
      </c>
      <c r="H282" s="12" t="s">
        <v>5</v>
      </c>
      <c r="I282" s="12"/>
      <c r="J282" s="12">
        <v>10.02</v>
      </c>
      <c r="K282" s="12">
        <v>475</v>
      </c>
      <c r="L282" s="12">
        <v>1.05</v>
      </c>
      <c r="M282" s="12">
        <v>379</v>
      </c>
      <c r="N282" s="12">
        <v>5.78</v>
      </c>
      <c r="O282" s="12">
        <v>392</v>
      </c>
      <c r="P282" s="12" t="s">
        <v>365</v>
      </c>
      <c r="Q282" s="12">
        <f t="shared" si="4"/>
        <v>1246</v>
      </c>
      <c r="R282" s="12" t="s">
        <v>456</v>
      </c>
    </row>
    <row r="283" spans="1:18" x14ac:dyDescent="0.25">
      <c r="A283" s="12">
        <v>14</v>
      </c>
      <c r="B283" s="12">
        <v>375</v>
      </c>
      <c r="C283" s="12">
        <v>596126</v>
      </c>
      <c r="D283" s="12" t="s">
        <v>323</v>
      </c>
      <c r="E283" s="12" t="s">
        <v>324</v>
      </c>
      <c r="F283" s="12"/>
      <c r="G283" s="23">
        <v>36624</v>
      </c>
      <c r="H283" s="12" t="s">
        <v>16</v>
      </c>
      <c r="I283" s="12"/>
      <c r="J283" s="12">
        <v>10.61</v>
      </c>
      <c r="K283" s="12">
        <v>390</v>
      </c>
      <c r="L283" s="12">
        <v>1.1000000000000001</v>
      </c>
      <c r="M283" s="12">
        <v>416</v>
      </c>
      <c r="N283" s="12">
        <v>5.81</v>
      </c>
      <c r="O283" s="12">
        <v>394</v>
      </c>
      <c r="P283" s="12" t="s">
        <v>6</v>
      </c>
      <c r="Q283" s="12">
        <f t="shared" si="4"/>
        <v>1200</v>
      </c>
      <c r="R283" s="12"/>
    </row>
    <row r="284" spans="1:18" x14ac:dyDescent="0.25">
      <c r="A284" s="12">
        <v>15</v>
      </c>
      <c r="B284" s="12">
        <v>490</v>
      </c>
      <c r="C284" s="12">
        <v>571207</v>
      </c>
      <c r="D284" s="12" t="s">
        <v>286</v>
      </c>
      <c r="E284" s="12" t="s">
        <v>81</v>
      </c>
      <c r="F284" s="12"/>
      <c r="G284" s="23">
        <v>36612</v>
      </c>
      <c r="H284" s="12" t="s">
        <v>5</v>
      </c>
      <c r="I284" s="12"/>
      <c r="J284" s="12">
        <v>10.99</v>
      </c>
      <c r="K284" s="12">
        <v>340</v>
      </c>
      <c r="L284" s="12">
        <v>1.1499999999999999</v>
      </c>
      <c r="M284" s="12">
        <v>452</v>
      </c>
      <c r="N284" s="12">
        <v>5.69</v>
      </c>
      <c r="O284" s="12">
        <v>387</v>
      </c>
      <c r="P284" s="12" t="s">
        <v>360</v>
      </c>
      <c r="Q284" s="12">
        <f t="shared" si="4"/>
        <v>1179</v>
      </c>
      <c r="R284" s="12" t="s">
        <v>457</v>
      </c>
    </row>
    <row r="285" spans="1:18" x14ac:dyDescent="0.25">
      <c r="A285" s="12">
        <v>16</v>
      </c>
      <c r="B285" s="12">
        <v>315</v>
      </c>
      <c r="C285" s="12">
        <v>629782</v>
      </c>
      <c r="D285" s="12" t="s">
        <v>329</v>
      </c>
      <c r="E285" s="12" t="s">
        <v>330</v>
      </c>
      <c r="F285" s="12" t="s">
        <v>24</v>
      </c>
      <c r="G285" s="23">
        <v>36705</v>
      </c>
      <c r="H285" s="12" t="s">
        <v>36</v>
      </c>
      <c r="I285" s="12"/>
      <c r="J285" s="12">
        <v>10.61</v>
      </c>
      <c r="K285" s="12">
        <v>390</v>
      </c>
      <c r="L285" s="12">
        <v>1.05</v>
      </c>
      <c r="M285" s="12">
        <v>379</v>
      </c>
      <c r="N285" s="12">
        <v>5.91</v>
      </c>
      <c r="O285" s="12">
        <v>400</v>
      </c>
      <c r="P285" s="12" t="s">
        <v>371</v>
      </c>
      <c r="Q285" s="12">
        <f t="shared" si="4"/>
        <v>1169</v>
      </c>
      <c r="R285" s="12" t="s">
        <v>448</v>
      </c>
    </row>
    <row r="286" spans="1:18" x14ac:dyDescent="0.25">
      <c r="A286" s="12">
        <v>17</v>
      </c>
      <c r="B286" s="12">
        <v>381</v>
      </c>
      <c r="C286" s="12">
        <v>723805</v>
      </c>
      <c r="D286" s="12" t="s">
        <v>332</v>
      </c>
      <c r="E286" s="12" t="s">
        <v>171</v>
      </c>
      <c r="F286" s="12"/>
      <c r="G286" s="23">
        <v>36887</v>
      </c>
      <c r="H286" s="12" t="s">
        <v>16</v>
      </c>
      <c r="I286" s="12"/>
      <c r="J286" s="12">
        <v>10.27</v>
      </c>
      <c r="K286" s="12">
        <v>438</v>
      </c>
      <c r="L286" s="12">
        <v>1</v>
      </c>
      <c r="M286" s="12">
        <v>342</v>
      </c>
      <c r="N286" s="12">
        <v>5.53</v>
      </c>
      <c r="O286" s="12">
        <v>376</v>
      </c>
      <c r="P286" s="12" t="s">
        <v>6</v>
      </c>
      <c r="Q286" s="12">
        <f t="shared" si="4"/>
        <v>1156</v>
      </c>
      <c r="R286" s="12"/>
    </row>
    <row r="287" spans="1:18" x14ac:dyDescent="0.25">
      <c r="A287" s="12">
        <v>18</v>
      </c>
      <c r="B287" s="12">
        <v>374</v>
      </c>
      <c r="C287" s="12">
        <v>692894</v>
      </c>
      <c r="D287" s="12" t="s">
        <v>320</v>
      </c>
      <c r="E287" s="12" t="s">
        <v>321</v>
      </c>
      <c r="F287" s="12"/>
      <c r="G287" s="23">
        <v>36609</v>
      </c>
      <c r="H287" s="12" t="s">
        <v>16</v>
      </c>
      <c r="I287" s="12"/>
      <c r="J287" s="12">
        <v>10.55</v>
      </c>
      <c r="K287" s="12">
        <v>398</v>
      </c>
      <c r="L287" s="12">
        <v>1.05</v>
      </c>
      <c r="M287" s="12">
        <v>379</v>
      </c>
      <c r="N287" s="12">
        <v>4.9800000000000004</v>
      </c>
      <c r="O287" s="12">
        <v>340</v>
      </c>
      <c r="P287" s="12" t="s">
        <v>6</v>
      </c>
      <c r="Q287" s="12">
        <f t="shared" si="4"/>
        <v>1117</v>
      </c>
      <c r="R287" s="12"/>
    </row>
    <row r="288" spans="1:18" x14ac:dyDescent="0.25">
      <c r="A288" s="12">
        <v>19</v>
      </c>
      <c r="B288" s="12">
        <v>485</v>
      </c>
      <c r="C288" s="12">
        <v>692166</v>
      </c>
      <c r="D288" s="12" t="s">
        <v>353</v>
      </c>
      <c r="E288" s="12" t="s">
        <v>354</v>
      </c>
      <c r="F288" s="12"/>
      <c r="G288" s="23">
        <v>36695</v>
      </c>
      <c r="H288" s="12" t="s">
        <v>5</v>
      </c>
      <c r="I288" s="12"/>
      <c r="J288" s="12">
        <v>10.69</v>
      </c>
      <c r="K288" s="12">
        <v>379</v>
      </c>
      <c r="L288" s="12">
        <v>1</v>
      </c>
      <c r="M288" s="12">
        <v>342</v>
      </c>
      <c r="N288" s="12">
        <v>5.6</v>
      </c>
      <c r="O288" s="12">
        <v>381</v>
      </c>
      <c r="P288" s="12" t="s">
        <v>6</v>
      </c>
      <c r="Q288" s="12">
        <f t="shared" si="4"/>
        <v>1102</v>
      </c>
      <c r="R288" s="12"/>
    </row>
    <row r="289" spans="1:18" x14ac:dyDescent="0.25">
      <c r="A289" s="12">
        <v>20</v>
      </c>
      <c r="B289" s="12">
        <v>321</v>
      </c>
      <c r="C289" s="12">
        <v>628262</v>
      </c>
      <c r="D289" s="12" t="s">
        <v>301</v>
      </c>
      <c r="E289" s="12" t="s">
        <v>302</v>
      </c>
      <c r="F289" s="12" t="s">
        <v>84</v>
      </c>
      <c r="G289" s="23">
        <v>36845</v>
      </c>
      <c r="H289" s="12" t="s">
        <v>36</v>
      </c>
      <c r="I289" s="12"/>
      <c r="J289" s="12">
        <v>11.38</v>
      </c>
      <c r="K289" s="12">
        <v>292</v>
      </c>
      <c r="L289" s="12">
        <v>1.05</v>
      </c>
      <c r="M289" s="12">
        <v>379</v>
      </c>
      <c r="N289" s="12">
        <v>5.93</v>
      </c>
      <c r="O289" s="12">
        <v>402</v>
      </c>
      <c r="P289" s="12" t="s">
        <v>370</v>
      </c>
      <c r="Q289" s="12">
        <f t="shared" si="4"/>
        <v>1073</v>
      </c>
      <c r="R289" s="12" t="s">
        <v>453</v>
      </c>
    </row>
    <row r="290" spans="1:18" x14ac:dyDescent="0.25">
      <c r="A290" s="12">
        <v>21</v>
      </c>
      <c r="B290" s="12">
        <v>915</v>
      </c>
      <c r="C290" s="12">
        <v>625323</v>
      </c>
      <c r="D290" s="12" t="s">
        <v>345</v>
      </c>
      <c r="E290" s="12" t="s">
        <v>346</v>
      </c>
      <c r="F290" s="12" t="s">
        <v>64</v>
      </c>
      <c r="G290" s="23">
        <v>36545</v>
      </c>
      <c r="H290" s="12" t="s">
        <v>9</v>
      </c>
      <c r="I290" s="12"/>
      <c r="J290" s="12">
        <v>11.1</v>
      </c>
      <c r="K290" s="12">
        <v>326</v>
      </c>
      <c r="L290" s="12">
        <v>1.05</v>
      </c>
      <c r="M290" s="12">
        <v>379</v>
      </c>
      <c r="N290" s="12">
        <v>5.35</v>
      </c>
      <c r="O290" s="12">
        <v>365</v>
      </c>
      <c r="P290" s="12" t="s">
        <v>275</v>
      </c>
      <c r="Q290" s="12">
        <f t="shared" si="4"/>
        <v>1070</v>
      </c>
      <c r="R290" s="12" t="s">
        <v>460</v>
      </c>
    </row>
    <row r="291" spans="1:18" x14ac:dyDescent="0.25">
      <c r="A291" s="12">
        <v>22</v>
      </c>
      <c r="B291" s="12">
        <v>487</v>
      </c>
      <c r="C291" s="12">
        <v>547769</v>
      </c>
      <c r="D291" s="12" t="s">
        <v>334</v>
      </c>
      <c r="E291" s="12" t="s">
        <v>228</v>
      </c>
      <c r="F291" s="12"/>
      <c r="G291" s="23">
        <v>36704</v>
      </c>
      <c r="H291" s="12" t="s">
        <v>5</v>
      </c>
      <c r="I291" s="12"/>
      <c r="J291" s="12">
        <v>11.54</v>
      </c>
      <c r="K291" s="12">
        <v>273</v>
      </c>
      <c r="L291" s="12">
        <v>1</v>
      </c>
      <c r="M291" s="12">
        <v>342</v>
      </c>
      <c r="N291" s="12">
        <v>6.36</v>
      </c>
      <c r="O291" s="12">
        <v>428</v>
      </c>
      <c r="P291" s="12" t="s">
        <v>6</v>
      </c>
      <c r="Q291" s="12">
        <f t="shared" si="4"/>
        <v>1043</v>
      </c>
      <c r="R291" s="12"/>
    </row>
    <row r="292" spans="1:18" x14ac:dyDescent="0.25">
      <c r="A292" s="12">
        <v>23</v>
      </c>
      <c r="B292" s="12">
        <v>914</v>
      </c>
      <c r="C292" s="12">
        <v>665573</v>
      </c>
      <c r="D292" s="12" t="s">
        <v>339</v>
      </c>
      <c r="E292" s="12" t="s">
        <v>340</v>
      </c>
      <c r="F292" s="12" t="s">
        <v>64</v>
      </c>
      <c r="G292" s="23">
        <v>36888</v>
      </c>
      <c r="H292" s="12" t="s">
        <v>9</v>
      </c>
      <c r="I292" s="12"/>
      <c r="J292" s="12">
        <v>341</v>
      </c>
      <c r="K292" s="12">
        <v>341</v>
      </c>
      <c r="L292" s="12">
        <v>1</v>
      </c>
      <c r="M292" s="12">
        <v>342</v>
      </c>
      <c r="N292" s="12">
        <v>4.79</v>
      </c>
      <c r="O292" s="12">
        <v>327</v>
      </c>
      <c r="P292" s="12" t="s">
        <v>364</v>
      </c>
      <c r="Q292" s="12">
        <f t="shared" si="4"/>
        <v>1010</v>
      </c>
      <c r="R292" s="12" t="s">
        <v>461</v>
      </c>
    </row>
    <row r="293" spans="1:18" x14ac:dyDescent="0.25">
      <c r="A293" s="12">
        <v>24</v>
      </c>
      <c r="B293" s="12">
        <v>916</v>
      </c>
      <c r="C293" s="12">
        <v>665584</v>
      </c>
      <c r="D293" s="12" t="s">
        <v>317</v>
      </c>
      <c r="E293" s="12" t="s">
        <v>318</v>
      </c>
      <c r="F293" s="12"/>
      <c r="G293" s="23">
        <v>36867</v>
      </c>
      <c r="H293" s="12" t="s">
        <v>9</v>
      </c>
      <c r="I293" s="12"/>
      <c r="J293" s="12">
        <v>11</v>
      </c>
      <c r="K293" s="12">
        <v>338</v>
      </c>
      <c r="L293" s="12">
        <v>1</v>
      </c>
      <c r="M293" s="12">
        <v>342</v>
      </c>
      <c r="N293" s="12">
        <v>4.6900000000000004</v>
      </c>
      <c r="O293" s="12">
        <v>320</v>
      </c>
      <c r="P293" s="12" t="s">
        <v>6</v>
      </c>
      <c r="Q293" s="12">
        <f t="shared" si="4"/>
        <v>1000</v>
      </c>
      <c r="R293" s="12"/>
    </row>
    <row r="294" spans="1:18" x14ac:dyDescent="0.25">
      <c r="A294" s="12">
        <v>25</v>
      </c>
      <c r="B294" s="12">
        <v>918</v>
      </c>
      <c r="C294" s="12">
        <v>713140</v>
      </c>
      <c r="D294" s="12" t="s">
        <v>336</v>
      </c>
      <c r="E294" s="12" t="s">
        <v>337</v>
      </c>
      <c r="F294" s="12" t="s">
        <v>24</v>
      </c>
      <c r="G294" s="23">
        <v>36684</v>
      </c>
      <c r="H294" s="12" t="s">
        <v>9</v>
      </c>
      <c r="I294" s="12"/>
      <c r="J294" s="12">
        <v>11.4</v>
      </c>
      <c r="K294" s="12">
        <v>289</v>
      </c>
      <c r="L294" s="12">
        <v>0.95</v>
      </c>
      <c r="M294" s="12">
        <v>306</v>
      </c>
      <c r="N294" s="12">
        <v>4.3499999999999996</v>
      </c>
      <c r="O294" s="12">
        <v>295</v>
      </c>
      <c r="P294" s="12" t="s">
        <v>6</v>
      </c>
      <c r="Q294" s="12">
        <f t="shared" si="4"/>
        <v>890</v>
      </c>
      <c r="R294" s="12"/>
    </row>
    <row r="295" spans="1:18" x14ac:dyDescent="0.25">
      <c r="A295" s="12">
        <v>26</v>
      </c>
      <c r="B295" s="12">
        <v>377</v>
      </c>
      <c r="C295" s="12">
        <v>665871</v>
      </c>
      <c r="D295" s="12" t="s">
        <v>164</v>
      </c>
      <c r="E295" s="12" t="s">
        <v>245</v>
      </c>
      <c r="F295" s="12"/>
      <c r="G295" s="23">
        <v>36733</v>
      </c>
      <c r="H295" s="12" t="s">
        <v>16</v>
      </c>
      <c r="I295" s="12"/>
      <c r="J295" s="12">
        <v>11.82</v>
      </c>
      <c r="K295" s="12">
        <v>241</v>
      </c>
      <c r="L295" s="12">
        <v>0.85</v>
      </c>
      <c r="M295" s="12">
        <v>232</v>
      </c>
      <c r="N295" s="12">
        <v>4.32</v>
      </c>
      <c r="O295" s="12">
        <v>293</v>
      </c>
      <c r="P295" s="12" t="s">
        <v>6</v>
      </c>
      <c r="Q295" s="12">
        <f t="shared" si="4"/>
        <v>766</v>
      </c>
      <c r="R295" s="12"/>
    </row>
    <row r="296" spans="1:18" x14ac:dyDescent="0.25">
      <c r="A296" s="12">
        <v>27</v>
      </c>
      <c r="B296" s="12">
        <v>917</v>
      </c>
      <c r="C296" s="12">
        <v>665584</v>
      </c>
      <c r="D296" s="12" t="s">
        <v>317</v>
      </c>
      <c r="E296" s="12" t="s">
        <v>343</v>
      </c>
      <c r="F296" s="12"/>
      <c r="G296" s="23">
        <v>36867</v>
      </c>
      <c r="H296" s="12" t="s">
        <v>9</v>
      </c>
      <c r="I296" s="12"/>
      <c r="J296" s="12">
        <v>12.57</v>
      </c>
      <c r="K296" s="12">
        <v>164</v>
      </c>
      <c r="L296" s="12">
        <v>0.9</v>
      </c>
      <c r="M296" s="12">
        <v>269</v>
      </c>
      <c r="N296" s="12">
        <v>3.5</v>
      </c>
      <c r="O296" s="12">
        <v>230</v>
      </c>
      <c r="P296" s="12" t="s">
        <v>6</v>
      </c>
      <c r="Q296" s="12">
        <f t="shared" si="4"/>
        <v>663</v>
      </c>
      <c r="R296" s="12"/>
    </row>
    <row r="297" spans="1:18" x14ac:dyDescent="0.25">
      <c r="A297" s="12">
        <v>28</v>
      </c>
      <c r="B297" s="12">
        <v>330</v>
      </c>
      <c r="C297" s="12">
        <v>724489</v>
      </c>
      <c r="D297" s="12" t="s">
        <v>372</v>
      </c>
      <c r="E297" s="12" t="s">
        <v>373</v>
      </c>
      <c r="F297" s="12"/>
      <c r="G297" s="23">
        <v>36646</v>
      </c>
      <c r="H297" s="12" t="s">
        <v>36</v>
      </c>
      <c r="I297" s="12"/>
      <c r="J297" s="12">
        <v>14</v>
      </c>
      <c r="K297" s="12">
        <v>39</v>
      </c>
      <c r="L297" s="12">
        <v>0.8</v>
      </c>
      <c r="M297" s="12">
        <v>196</v>
      </c>
      <c r="N297" s="12">
        <v>4.1900000000000004</v>
      </c>
      <c r="O297" s="12">
        <v>284</v>
      </c>
      <c r="P297" s="12" t="s">
        <v>464</v>
      </c>
      <c r="Q297" s="12">
        <f t="shared" si="4"/>
        <v>519</v>
      </c>
      <c r="R297" s="12" t="s">
        <v>454</v>
      </c>
    </row>
    <row r="298" spans="1:18" x14ac:dyDescent="0.25">
      <c r="A298" s="12">
        <v>29</v>
      </c>
      <c r="B298" s="12">
        <v>486</v>
      </c>
      <c r="C298" s="12">
        <v>628546</v>
      </c>
      <c r="D298" s="12" t="s">
        <v>352</v>
      </c>
      <c r="E298" s="12" t="s">
        <v>137</v>
      </c>
      <c r="F298" s="12"/>
      <c r="G298" s="23">
        <v>36662</v>
      </c>
      <c r="H298" s="12" t="s">
        <v>5</v>
      </c>
      <c r="I298" s="12"/>
      <c r="J298" s="12" t="s">
        <v>34</v>
      </c>
      <c r="K298" s="12"/>
      <c r="L298" s="12" t="s">
        <v>34</v>
      </c>
      <c r="M298" s="12"/>
      <c r="N298" s="12" t="s">
        <v>34</v>
      </c>
      <c r="O298" s="12"/>
      <c r="P298" s="12" t="s">
        <v>6</v>
      </c>
      <c r="Q298" s="12">
        <f t="shared" si="4"/>
        <v>0</v>
      </c>
      <c r="R298" s="12"/>
    </row>
    <row r="299" spans="1:18" x14ac:dyDescent="0.25">
      <c r="A299" s="12">
        <v>30</v>
      </c>
      <c r="B299" s="12">
        <v>471</v>
      </c>
      <c r="C299" s="12">
        <v>632267</v>
      </c>
      <c r="D299" s="12" t="s">
        <v>350</v>
      </c>
      <c r="E299" s="12" t="s">
        <v>351</v>
      </c>
      <c r="F299" s="12"/>
      <c r="G299" s="23">
        <v>36869</v>
      </c>
      <c r="H299" s="12" t="s">
        <v>9</v>
      </c>
      <c r="I299" s="12"/>
      <c r="J299" s="12" t="s">
        <v>34</v>
      </c>
      <c r="K299" s="12"/>
      <c r="L299" s="12" t="s">
        <v>34</v>
      </c>
      <c r="M299" s="12"/>
      <c r="N299" s="12" t="s">
        <v>34</v>
      </c>
      <c r="O299" s="12"/>
      <c r="P299" s="12" t="s">
        <v>6</v>
      </c>
      <c r="Q299" s="12">
        <f t="shared" si="4"/>
        <v>0</v>
      </c>
      <c r="R299" s="12"/>
    </row>
    <row r="300" spans="1:18" x14ac:dyDescent="0.25">
      <c r="A300" s="12">
        <v>31</v>
      </c>
      <c r="B300" s="12">
        <v>472</v>
      </c>
      <c r="C300" s="12">
        <v>638945</v>
      </c>
      <c r="D300" s="12" t="s">
        <v>355</v>
      </c>
      <c r="E300" s="12" t="s">
        <v>356</v>
      </c>
      <c r="F300" s="12"/>
      <c r="G300" s="23">
        <v>36535</v>
      </c>
      <c r="H300" s="12" t="s">
        <v>9</v>
      </c>
      <c r="I300" s="12"/>
      <c r="J300" s="12" t="s">
        <v>34</v>
      </c>
      <c r="K300" s="12"/>
      <c r="L300" s="12" t="s">
        <v>34</v>
      </c>
      <c r="M300" s="12"/>
      <c r="N300" s="12" t="s">
        <v>34</v>
      </c>
      <c r="O300" s="12"/>
      <c r="P300" s="12" t="s">
        <v>6</v>
      </c>
      <c r="Q300" s="12">
        <f t="shared" si="4"/>
        <v>0</v>
      </c>
      <c r="R300" s="12"/>
    </row>
    <row r="301" spans="1:18" x14ac:dyDescent="0.25">
      <c r="A301" s="12">
        <v>32</v>
      </c>
      <c r="B301" s="12">
        <v>379</v>
      </c>
      <c r="C301" s="12">
        <v>665873</v>
      </c>
      <c r="D301" s="12" t="s">
        <v>347</v>
      </c>
      <c r="E301" s="12" t="s">
        <v>348</v>
      </c>
      <c r="F301" s="12" t="s">
        <v>64</v>
      </c>
      <c r="G301" s="23">
        <v>36798</v>
      </c>
      <c r="H301" s="12" t="s">
        <v>16</v>
      </c>
      <c r="I301" s="12"/>
      <c r="J301" s="12" t="s">
        <v>34</v>
      </c>
      <c r="K301" s="12"/>
      <c r="L301" s="12" t="s">
        <v>34</v>
      </c>
      <c r="M301" s="12"/>
      <c r="N301" s="12" t="s">
        <v>34</v>
      </c>
      <c r="O301" s="12"/>
      <c r="P301" s="12" t="s">
        <v>6</v>
      </c>
      <c r="Q301" s="12">
        <f t="shared" si="4"/>
        <v>0</v>
      </c>
      <c r="R301" s="12"/>
    </row>
    <row r="302" spans="1:18" x14ac:dyDescent="0.25">
      <c r="G302" s="1"/>
    </row>
    <row r="303" spans="1:18" x14ac:dyDescent="0.25">
      <c r="A303" s="7" t="s">
        <v>434</v>
      </c>
      <c r="B303" s="7"/>
      <c r="C303" s="7"/>
      <c r="D303" s="7"/>
      <c r="G303" s="1"/>
    </row>
    <row r="304" spans="1:18" x14ac:dyDescent="0.25">
      <c r="A304" s="16"/>
      <c r="B304" s="32" t="s">
        <v>433</v>
      </c>
      <c r="C304" s="33" t="s">
        <v>423</v>
      </c>
      <c r="D304" s="34" t="s">
        <v>422</v>
      </c>
      <c r="G304" s="1"/>
    </row>
    <row r="305" spans="1:17" x14ac:dyDescent="0.25">
      <c r="A305" s="30">
        <v>1</v>
      </c>
      <c r="B305" s="9" t="s">
        <v>36</v>
      </c>
      <c r="C305" s="14" t="s">
        <v>418</v>
      </c>
      <c r="D305" s="15">
        <v>0</v>
      </c>
      <c r="G305" s="1"/>
    </row>
    <row r="306" spans="1:17" x14ac:dyDescent="0.25">
      <c r="A306" s="30">
        <v>2</v>
      </c>
      <c r="B306" s="9" t="s">
        <v>421</v>
      </c>
      <c r="C306" s="14">
        <v>36.68</v>
      </c>
      <c r="D306" s="15">
        <f>IF(C306&gt;0,IF(TRUNC([1]Factoren!$B$6/(C306+[1]Factoren!$D$6)-[1]Factoren!$C$6)&gt;0,TRUNC([1]Factoren!$B$6/(C306+[1]Factoren!$D$6)-[1]Factoren!$C$6),0),0)</f>
        <v>584</v>
      </c>
      <c r="G306" s="1"/>
    </row>
    <row r="307" spans="1:17" x14ac:dyDescent="0.25">
      <c r="A307" s="30">
        <v>3</v>
      </c>
      <c r="B307" s="9" t="s">
        <v>9</v>
      </c>
      <c r="C307" s="14">
        <v>40.82</v>
      </c>
      <c r="D307" s="15">
        <f>IF(C307&gt;0,IF(TRUNC([1]Factoren!$B$6/(C307+[1]Factoren!$D$6)-[1]Factoren!$C$6)&gt;0,TRUNC([1]Factoren!$B$6/(C307+[1]Factoren!$D$6)-[1]Factoren!$C$6),0),0)</f>
        <v>420</v>
      </c>
      <c r="G307" s="1"/>
    </row>
    <row r="308" spans="1:17" x14ac:dyDescent="0.25">
      <c r="A308" s="30">
        <v>4</v>
      </c>
      <c r="B308" s="10" t="s">
        <v>5</v>
      </c>
      <c r="C308" s="14">
        <v>39.590000000000003</v>
      </c>
      <c r="D308" s="15">
        <f>IF(C308&gt;0,IF(TRUNC([1]Factoren!$B$6/(C308+[1]Factoren!$D$6)-[1]Factoren!$C$6)&gt;0,TRUNC([1]Factoren!$B$6/(C308+[1]Factoren!$D$6)-[1]Factoren!$C$6),0),0)</f>
        <v>465</v>
      </c>
      <c r="G308" s="1"/>
    </row>
    <row r="309" spans="1:17" x14ac:dyDescent="0.25">
      <c r="A309" s="30">
        <v>5</v>
      </c>
      <c r="B309" s="9" t="s">
        <v>420</v>
      </c>
      <c r="C309" s="14">
        <v>42.57</v>
      </c>
      <c r="D309" s="15">
        <f>IF(C309&gt;0,IF(TRUNC([1]Factoren!$B$6/(C309+[1]Factoren!$D$6)-[1]Factoren!$C$6)&gt;0,TRUNC([1]Factoren!$B$6/(C309+[1]Factoren!$D$6)-[1]Factoren!$C$6),0),0)</f>
        <v>361</v>
      </c>
      <c r="G309" s="1"/>
    </row>
    <row r="310" spans="1:17" x14ac:dyDescent="0.25">
      <c r="A310" s="30">
        <v>6</v>
      </c>
      <c r="B310" s="9" t="s">
        <v>419</v>
      </c>
      <c r="C310" s="14" t="s">
        <v>418</v>
      </c>
      <c r="D310" s="15">
        <v>0</v>
      </c>
      <c r="G310" s="1"/>
    </row>
    <row r="312" spans="1:17" ht="15.75" thickBo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ht="15.75" thickTop="1" x14ac:dyDescent="0.25"/>
  </sheetData>
  <sortState ref="B270:R301">
    <sortCondition descending="1" ref="Q270:Q301"/>
  </sortState>
  <pageMargins left="0.70866141732283472" right="0.70866141732283472" top="0.19685039370078741" bottom="0.19685039370078741" header="0" footer="0"/>
  <pageSetup paperSize="9" scale="48" orientation="landscape" horizontalDpi="0" verticalDpi="0" r:id="rId1"/>
  <rowBreaks count="4" manualBreakCount="4">
    <brk id="31" max="16383" man="1"/>
    <brk id="87" max="16383" man="1"/>
    <brk id="163" max="16383" man="1"/>
    <brk id="232" max="16383" man="1"/>
  </rowBreaks>
  <colBreaks count="1" manualBreakCount="1">
    <brk id="18" max="31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workbookViewId="0">
      <selection sqref="A1:J32"/>
    </sheetView>
  </sheetViews>
  <sheetFormatPr defaultRowHeight="15" x14ac:dyDescent="0.25"/>
  <sheetData>
    <row r="2" spans="2:9" x14ac:dyDescent="0.25">
      <c r="B2" s="37" t="s">
        <v>429</v>
      </c>
      <c r="C2" s="38" t="s">
        <v>382</v>
      </c>
      <c r="D2" s="36"/>
      <c r="E2" s="36" t="s">
        <v>441</v>
      </c>
      <c r="F2" s="36" t="s">
        <v>442</v>
      </c>
      <c r="G2" s="36" t="s">
        <v>443</v>
      </c>
      <c r="H2" s="36" t="s">
        <v>444</v>
      </c>
      <c r="I2" s="36" t="s">
        <v>445</v>
      </c>
    </row>
    <row r="3" spans="2:9" x14ac:dyDescent="0.25">
      <c r="B3" s="40" t="s">
        <v>36</v>
      </c>
      <c r="C3" s="41">
        <v>0</v>
      </c>
      <c r="D3" s="41"/>
      <c r="E3" s="41"/>
      <c r="F3" s="41">
        <v>1085</v>
      </c>
      <c r="G3" s="41">
        <v>1084</v>
      </c>
      <c r="H3" s="41">
        <v>854</v>
      </c>
      <c r="I3" s="41">
        <v>846</v>
      </c>
    </row>
    <row r="4" spans="2:9" x14ac:dyDescent="0.25">
      <c r="B4" s="40" t="s">
        <v>299</v>
      </c>
      <c r="C4" s="41">
        <v>0</v>
      </c>
      <c r="D4" s="41"/>
      <c r="E4" s="41"/>
      <c r="F4" s="41"/>
      <c r="G4" s="41"/>
      <c r="H4" s="41"/>
      <c r="I4" s="41"/>
    </row>
    <row r="5" spans="2:9" x14ac:dyDescent="0.25">
      <c r="B5" s="40" t="s">
        <v>9</v>
      </c>
      <c r="C5" s="41">
        <v>0</v>
      </c>
      <c r="D5" s="41"/>
      <c r="E5" s="41"/>
      <c r="F5" s="41">
        <v>766</v>
      </c>
      <c r="G5" s="41"/>
      <c r="H5" s="41"/>
      <c r="I5" s="41"/>
    </row>
    <row r="6" spans="2:9" x14ac:dyDescent="0.25">
      <c r="B6" s="40" t="s">
        <v>16</v>
      </c>
      <c r="C6" s="41">
        <v>0</v>
      </c>
      <c r="D6" s="41"/>
      <c r="E6" s="41"/>
      <c r="F6" s="41">
        <v>1109</v>
      </c>
      <c r="G6" s="41">
        <v>966</v>
      </c>
      <c r="H6" s="41">
        <v>915</v>
      </c>
      <c r="I6" s="41">
        <v>814</v>
      </c>
    </row>
    <row r="7" spans="2:9" x14ac:dyDescent="0.25">
      <c r="B7" s="40" t="s">
        <v>5</v>
      </c>
      <c r="C7" s="41">
        <v>0</v>
      </c>
      <c r="D7" s="41"/>
      <c r="E7" s="41"/>
      <c r="F7" s="41">
        <v>959</v>
      </c>
      <c r="G7" s="41">
        <v>848</v>
      </c>
      <c r="H7" s="41">
        <v>790</v>
      </c>
      <c r="I7" s="41">
        <v>581</v>
      </c>
    </row>
    <row r="10" spans="2:9" x14ac:dyDescent="0.25">
      <c r="B10" s="37" t="s">
        <v>428</v>
      </c>
      <c r="C10" s="38" t="s">
        <v>382</v>
      </c>
      <c r="D10" s="36"/>
      <c r="E10" s="36" t="s">
        <v>441</v>
      </c>
      <c r="F10" s="36" t="s">
        <v>442</v>
      </c>
      <c r="G10" s="36" t="s">
        <v>443</v>
      </c>
      <c r="H10" s="36" t="s">
        <v>444</v>
      </c>
      <c r="I10" s="36" t="s">
        <v>445</v>
      </c>
    </row>
    <row r="11" spans="2:9" x14ac:dyDescent="0.25">
      <c r="B11" s="40" t="s">
        <v>36</v>
      </c>
      <c r="C11" s="41">
        <v>0</v>
      </c>
      <c r="D11" s="41"/>
      <c r="E11" s="41"/>
      <c r="F11" s="41">
        <v>1145</v>
      </c>
      <c r="G11" s="41">
        <v>1072</v>
      </c>
      <c r="H11" s="41">
        <v>1064</v>
      </c>
      <c r="I11" s="41">
        <v>1050</v>
      </c>
    </row>
    <row r="12" spans="2:9" x14ac:dyDescent="0.25">
      <c r="B12" s="40" t="s">
        <v>299</v>
      </c>
      <c r="C12" s="41">
        <v>0</v>
      </c>
      <c r="D12" s="41"/>
      <c r="E12" s="41"/>
      <c r="F12" s="41"/>
      <c r="G12" s="41"/>
      <c r="H12" s="41"/>
      <c r="I12" s="41"/>
    </row>
    <row r="13" spans="2:9" x14ac:dyDescent="0.25">
      <c r="B13" s="40" t="s">
        <v>9</v>
      </c>
      <c r="C13" s="41">
        <v>0</v>
      </c>
      <c r="D13" s="41"/>
      <c r="E13" s="41"/>
      <c r="F13" s="41">
        <v>1199</v>
      </c>
      <c r="G13" s="41">
        <v>1148</v>
      </c>
      <c r="H13" s="41">
        <v>1137</v>
      </c>
      <c r="I13" s="41">
        <v>1137</v>
      </c>
    </row>
    <row r="14" spans="2:9" x14ac:dyDescent="0.25">
      <c r="B14" s="40" t="s">
        <v>16</v>
      </c>
      <c r="C14" s="41">
        <v>0</v>
      </c>
      <c r="D14" s="41"/>
      <c r="E14" s="41"/>
      <c r="F14" s="41">
        <v>1364</v>
      </c>
      <c r="G14" s="41">
        <v>1328</v>
      </c>
      <c r="H14" s="41">
        <v>1139</v>
      </c>
      <c r="I14" s="41">
        <v>1066</v>
      </c>
    </row>
    <row r="15" spans="2:9" x14ac:dyDescent="0.25">
      <c r="B15" s="40" t="s">
        <v>5</v>
      </c>
      <c r="C15" s="41">
        <v>0</v>
      </c>
      <c r="D15" s="41"/>
      <c r="E15" s="41"/>
      <c r="F15" s="41">
        <v>1267</v>
      </c>
      <c r="G15" s="41">
        <v>954</v>
      </c>
      <c r="H15" s="41">
        <v>666</v>
      </c>
      <c r="I15" s="41">
        <v>614</v>
      </c>
    </row>
    <row r="18" spans="2:9" x14ac:dyDescent="0.25">
      <c r="B18" s="39" t="s">
        <v>432</v>
      </c>
      <c r="C18" s="38" t="s">
        <v>382</v>
      </c>
      <c r="D18" s="36"/>
      <c r="E18" s="36" t="s">
        <v>441</v>
      </c>
      <c r="F18" s="36" t="s">
        <v>442</v>
      </c>
      <c r="G18" s="36" t="s">
        <v>443</v>
      </c>
      <c r="H18" s="36" t="s">
        <v>444</v>
      </c>
      <c r="I18" s="36" t="s">
        <v>445</v>
      </c>
    </row>
    <row r="19" spans="2:9" x14ac:dyDescent="0.25">
      <c r="B19" s="40" t="s">
        <v>36</v>
      </c>
      <c r="C19" s="41">
        <v>0</v>
      </c>
      <c r="D19" s="41"/>
      <c r="E19" s="41"/>
      <c r="F19" s="41">
        <v>1451</v>
      </c>
      <c r="G19" s="41">
        <v>1097</v>
      </c>
      <c r="H19" s="41">
        <v>1070</v>
      </c>
      <c r="I19" s="41">
        <v>994</v>
      </c>
    </row>
    <row r="20" spans="2:9" x14ac:dyDescent="0.25">
      <c r="B20" s="40" t="s">
        <v>299</v>
      </c>
      <c r="C20" s="41">
        <v>0</v>
      </c>
      <c r="D20" s="41"/>
      <c r="E20" s="41"/>
      <c r="F20" s="41"/>
      <c r="G20" s="41"/>
      <c r="H20" s="41"/>
      <c r="I20" s="41"/>
    </row>
    <row r="21" spans="2:9" x14ac:dyDescent="0.25">
      <c r="B21" s="40" t="s">
        <v>9</v>
      </c>
      <c r="C21" s="41">
        <v>0</v>
      </c>
      <c r="D21" s="41"/>
      <c r="E21" s="41"/>
      <c r="F21" s="41">
        <v>1640</v>
      </c>
      <c r="G21" s="41">
        <v>997</v>
      </c>
      <c r="H21" s="41">
        <v>882</v>
      </c>
      <c r="I21" s="41">
        <v>637</v>
      </c>
    </row>
    <row r="22" spans="2:9" x14ac:dyDescent="0.25">
      <c r="B22" s="40" t="s">
        <v>16</v>
      </c>
      <c r="C22" s="41">
        <v>0</v>
      </c>
      <c r="D22" s="41"/>
      <c r="E22" s="41"/>
      <c r="F22" s="41">
        <v>1520</v>
      </c>
      <c r="G22" s="41">
        <v>1301</v>
      </c>
      <c r="H22" s="41">
        <v>1107</v>
      </c>
      <c r="I22" s="41">
        <v>1074</v>
      </c>
    </row>
    <row r="23" spans="2:9" x14ac:dyDescent="0.25">
      <c r="B23" s="40" t="s">
        <v>5</v>
      </c>
      <c r="C23" s="41">
        <v>0</v>
      </c>
      <c r="D23" s="41"/>
      <c r="E23" s="41"/>
      <c r="F23" s="41">
        <v>1175</v>
      </c>
      <c r="G23" s="41">
        <v>1092</v>
      </c>
      <c r="H23" s="41">
        <v>1080</v>
      </c>
      <c r="I23" s="41">
        <v>866</v>
      </c>
    </row>
    <row r="26" spans="2:9" x14ac:dyDescent="0.25">
      <c r="B26" s="39" t="s">
        <v>433</v>
      </c>
      <c r="C26" s="38" t="s">
        <v>382</v>
      </c>
      <c r="D26" s="36"/>
      <c r="E26" s="36" t="s">
        <v>441</v>
      </c>
      <c r="F26" s="36" t="s">
        <v>442</v>
      </c>
      <c r="G26" s="36" t="s">
        <v>443</v>
      </c>
      <c r="H26" s="36" t="s">
        <v>444</v>
      </c>
      <c r="I26" s="36" t="s">
        <v>445</v>
      </c>
    </row>
    <row r="27" spans="2:9" x14ac:dyDescent="0.25">
      <c r="B27" s="40" t="s">
        <v>36</v>
      </c>
      <c r="C27" s="41">
        <v>0</v>
      </c>
      <c r="D27" s="41"/>
      <c r="E27" s="41"/>
      <c r="F27" s="41">
        <v>1296</v>
      </c>
      <c r="G27" s="41">
        <v>1169</v>
      </c>
      <c r="H27" s="41">
        <v>1073</v>
      </c>
      <c r="I27" s="41">
        <v>519</v>
      </c>
    </row>
    <row r="28" spans="2:9" x14ac:dyDescent="0.25">
      <c r="B28" s="40" t="s">
        <v>299</v>
      </c>
      <c r="C28" s="41">
        <v>0</v>
      </c>
      <c r="D28" s="41"/>
      <c r="E28" s="41"/>
      <c r="F28" s="41">
        <v>1414</v>
      </c>
      <c r="G28" s="41">
        <v>1250</v>
      </c>
      <c r="H28" s="41"/>
      <c r="I28" s="41"/>
    </row>
    <row r="29" spans="2:9" x14ac:dyDescent="0.25">
      <c r="B29" s="40" t="s">
        <v>9</v>
      </c>
      <c r="C29" s="41">
        <v>0</v>
      </c>
      <c r="D29" s="41"/>
      <c r="E29" s="41"/>
      <c r="F29" s="41">
        <v>1433</v>
      </c>
      <c r="G29" s="41">
        <v>1274</v>
      </c>
      <c r="H29" s="41">
        <v>1070</v>
      </c>
      <c r="I29" s="41">
        <v>1010</v>
      </c>
    </row>
    <row r="30" spans="2:9" x14ac:dyDescent="0.25">
      <c r="B30" s="40" t="s">
        <v>16</v>
      </c>
      <c r="C30" s="41">
        <v>0</v>
      </c>
      <c r="D30" s="41"/>
      <c r="E30" s="41"/>
      <c r="F30" s="41">
        <v>1610</v>
      </c>
      <c r="G30" s="41">
        <v>1481</v>
      </c>
      <c r="H30" s="41">
        <v>1403</v>
      </c>
      <c r="I30" s="41">
        <v>1277</v>
      </c>
    </row>
    <row r="31" spans="2:9" x14ac:dyDescent="0.25">
      <c r="B31" s="40" t="s">
        <v>5</v>
      </c>
      <c r="C31" s="41">
        <v>0</v>
      </c>
      <c r="D31" s="41"/>
      <c r="E31" s="41"/>
      <c r="F31" s="41">
        <v>1349</v>
      </c>
      <c r="G31" s="41">
        <v>1256</v>
      </c>
      <c r="H31" s="41">
        <v>1246</v>
      </c>
      <c r="I31" s="41">
        <v>1179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pupcomp w1 jongens</vt:lpstr>
      <vt:lpstr>Blad1</vt:lpstr>
      <vt:lpstr>'pupcomp w1 jongens'!Afdrukbereik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2011-04-10T17:47:35Z</cp:lastPrinted>
  <dcterms:created xsi:type="dcterms:W3CDTF">2011-04-10T11:49:16Z</dcterms:created>
  <dcterms:modified xsi:type="dcterms:W3CDTF">2011-04-10T18:56:41Z</dcterms:modified>
</cp:coreProperties>
</file>