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00" tabRatio="670" activeTab="0"/>
  </bookViews>
  <sheets>
    <sheet name="2JPA2" sheetId="1" r:id="rId1"/>
    <sheet name="2MPA2" sheetId="2" r:id="rId2"/>
    <sheet name="2JPA1" sheetId="3" r:id="rId3"/>
    <sheet name="2MPA1" sheetId="4" r:id="rId4"/>
    <sheet name="2JPB" sheetId="5" r:id="rId5"/>
    <sheet name="2MPB" sheetId="6" r:id="rId6"/>
    <sheet name="2JPC" sheetId="7" r:id="rId7"/>
    <sheet name="2MPC" sheetId="8" r:id="rId8"/>
    <sheet name="2JPmini" sheetId="9" r:id="rId9"/>
    <sheet name="2MPmini" sheetId="10" r:id="rId10"/>
  </sheets>
  <definedNames>
    <definedName name="_Fill" hidden="1">#REF!</definedName>
    <definedName name="_Key1" hidden="1">#REF!</definedName>
    <definedName name="_Key2" hidden="1">#REF!</definedName>
    <definedName name="_Order1" hidden="1">0</definedName>
    <definedName name="_Order2" hidden="1">255</definedName>
    <definedName name="_Sort" hidden="1">#REF!</definedName>
  </definedNames>
  <calcPr fullCalcOnLoad="1"/>
</workbook>
</file>

<file path=xl/sharedStrings.xml><?xml version="1.0" encoding="utf-8"?>
<sst xmlns="http://schemas.openxmlformats.org/spreadsheetml/2006/main" count="1399" uniqueCount="611">
  <si>
    <t xml:space="preserve"> 600 m.</t>
  </si>
  <si>
    <t>nr.</t>
  </si>
  <si>
    <t>voornaam</t>
  </si>
  <si>
    <t>naam</t>
  </si>
  <si>
    <t>vereniging</t>
  </si>
  <si>
    <t xml:space="preserve">  totaal</t>
  </si>
  <si>
    <t>beste</t>
  </si>
  <si>
    <t>resultaat</t>
  </si>
  <si>
    <t>1000 m.</t>
  </si>
  <si>
    <t>totaal</t>
  </si>
  <si>
    <t xml:space="preserve">     1000 m.</t>
  </si>
  <si>
    <t xml:space="preserve">      1000 m.</t>
  </si>
  <si>
    <t xml:space="preserve">         1000 m.</t>
  </si>
  <si>
    <t xml:space="preserve">Romy Donkers             </t>
  </si>
  <si>
    <t xml:space="preserve">Almere 81      </t>
  </si>
  <si>
    <t xml:space="preserve">Roosmarijn Niesing       </t>
  </si>
  <si>
    <t xml:space="preserve">Marieke Linger           </t>
  </si>
  <si>
    <t xml:space="preserve">Lara Mettau              </t>
  </si>
  <si>
    <t xml:space="preserve">Atverni        </t>
  </si>
  <si>
    <t xml:space="preserve">Sanne Brouwer            </t>
  </si>
  <si>
    <t xml:space="preserve">Rosa Mulder              </t>
  </si>
  <si>
    <t xml:space="preserve">Nina Arendse             </t>
  </si>
  <si>
    <t xml:space="preserve">Lital Coppens            </t>
  </si>
  <si>
    <t xml:space="preserve">Annick Steenman          </t>
  </si>
  <si>
    <t xml:space="preserve">Renate Bosman            </t>
  </si>
  <si>
    <t xml:space="preserve">Damaris Ligeon           </t>
  </si>
  <si>
    <t xml:space="preserve">Marit Scheidel           </t>
  </si>
  <si>
    <t xml:space="preserve">OSM 75         </t>
  </si>
  <si>
    <t xml:space="preserve">Nida Huijben             </t>
  </si>
  <si>
    <t xml:space="preserve">Gwen Reuver              </t>
  </si>
  <si>
    <t xml:space="preserve">Lesley Dreyling          </t>
  </si>
  <si>
    <t xml:space="preserve">Ameze Ajayi              </t>
  </si>
  <si>
    <t xml:space="preserve">Jojanneke Kuckelkorn     </t>
  </si>
  <si>
    <t xml:space="preserve">Suzanne Miltenburg       </t>
  </si>
  <si>
    <t xml:space="preserve">Amira Alves              </t>
  </si>
  <si>
    <t>Pupillencompetitie 2010</t>
  </si>
  <si>
    <t xml:space="preserve"> </t>
  </si>
  <si>
    <t>Jongens Pupillen A 1999 2e jaars  Poule 2</t>
  </si>
  <si>
    <t>Meisjes Pupillen A 1999 2e jaars  Poule 2</t>
  </si>
  <si>
    <t>Jongens Pupillen A 2000 1e jaars  Poule 2</t>
  </si>
  <si>
    <t>Meisjes Pupillen A 2000 1e jaars  Poule 2</t>
  </si>
  <si>
    <t>Jongens Pupillen B 2001  Poule 2</t>
  </si>
  <si>
    <t>Meisjes Pupillen B 2001  Poule 2</t>
  </si>
  <si>
    <t>Meisjes Pupillen B 2001 Poule 2</t>
  </si>
  <si>
    <t>Jongens Pupillen C 2002  Poule 2</t>
  </si>
  <si>
    <t>Jongens Pupillen C 2002 Poule 2</t>
  </si>
  <si>
    <t>Meisjes Pupillen C  2002 Poule 2</t>
  </si>
  <si>
    <t>Meisjes Pupillen C 2002 Poule 2</t>
  </si>
  <si>
    <t>Jongens Minipupillen 2003 ev Poule 2</t>
  </si>
  <si>
    <t>Meisjes Minipupillen 2003 ev Poule 2</t>
  </si>
  <si>
    <t xml:space="preserve">Ies Kaczmarek             </t>
  </si>
  <si>
    <t xml:space="preserve">Quin Vrijvogel            </t>
  </si>
  <si>
    <t xml:space="preserve">Wouter Greven             </t>
  </si>
  <si>
    <t xml:space="preserve">Tristan Voogd             </t>
  </si>
  <si>
    <t xml:space="preserve">Steyn Boersen             </t>
  </si>
  <si>
    <t xml:space="preserve">Timo Mierop               </t>
  </si>
  <si>
    <t xml:space="preserve">Jairus Ligeon             </t>
  </si>
  <si>
    <t xml:space="preserve">Jelle Gringhuis           </t>
  </si>
  <si>
    <t xml:space="preserve">Robert Verkerk            </t>
  </si>
  <si>
    <t xml:space="preserve">Juras Huijben             </t>
  </si>
  <si>
    <t xml:space="preserve">Brian Versluis            </t>
  </si>
  <si>
    <t xml:space="preserve">Gerben Westerbroek        </t>
  </si>
  <si>
    <t xml:space="preserve">Jasper Rou                </t>
  </si>
  <si>
    <t xml:space="preserve">Jeroen Bastenhof          </t>
  </si>
  <si>
    <t xml:space="preserve">Siebren Boersma           </t>
  </si>
  <si>
    <t>Philip van de Steen</t>
  </si>
  <si>
    <t>Christiaan de Ruijter</t>
  </si>
  <si>
    <t>David van Maaren</t>
  </si>
  <si>
    <t>Owen  van Zeelst</t>
  </si>
  <si>
    <t>Dennis van der Zeijden</t>
  </si>
  <si>
    <t xml:space="preserve">Almere 81       </t>
  </si>
  <si>
    <t xml:space="preserve">Atverni         </t>
  </si>
  <si>
    <t xml:space="preserve">VAV             </t>
  </si>
  <si>
    <t xml:space="preserve">Zeewolde        </t>
  </si>
  <si>
    <t xml:space="preserve">Hidde Beijer              </t>
  </si>
  <si>
    <t xml:space="preserve">Sam Sorber                </t>
  </si>
  <si>
    <t xml:space="preserve">Noah Jagnarain            </t>
  </si>
  <si>
    <t xml:space="preserve">Robi Sorber               </t>
  </si>
  <si>
    <t xml:space="preserve">Mathijs Bos               </t>
  </si>
  <si>
    <t xml:space="preserve">Safouane Bojaada          </t>
  </si>
  <si>
    <t xml:space="preserve">Stan London               </t>
  </si>
  <si>
    <t xml:space="preserve">Niels Ranzijn             </t>
  </si>
  <si>
    <t xml:space="preserve">Tigo Kraaijeveld          </t>
  </si>
  <si>
    <t xml:space="preserve">Melvin Girdhari           </t>
  </si>
  <si>
    <t xml:space="preserve">Stefane Adolph            </t>
  </si>
  <si>
    <t xml:space="preserve">Bas Papenhuijzen          </t>
  </si>
  <si>
    <t xml:space="preserve">Giovanni Bekker           </t>
  </si>
  <si>
    <t xml:space="preserve">Daan Lennartz             </t>
  </si>
  <si>
    <t xml:space="preserve">Jibbe Klumpenaar          </t>
  </si>
  <si>
    <t xml:space="preserve">Olaf Klaren               </t>
  </si>
  <si>
    <t xml:space="preserve">Thomas Weening            </t>
  </si>
  <si>
    <t xml:space="preserve">Mick Welling              </t>
  </si>
  <si>
    <t>Tim van Enk</t>
  </si>
  <si>
    <t>Joris van Minnen</t>
  </si>
  <si>
    <t>Joris van den Einden</t>
  </si>
  <si>
    <t>Joep de Wit</t>
  </si>
  <si>
    <t>Joop van Diermen</t>
  </si>
  <si>
    <t>Nial van der Steeg</t>
  </si>
  <si>
    <t>Tom de Graaf</t>
  </si>
  <si>
    <t>Kristian van Keulen</t>
  </si>
  <si>
    <t xml:space="preserve">OSM 75          </t>
  </si>
  <si>
    <t xml:space="preserve">Perrin Slot               </t>
  </si>
  <si>
    <t xml:space="preserve">Jelle Scholten            </t>
  </si>
  <si>
    <t xml:space="preserve">Wouter Scherpenberg       </t>
  </si>
  <si>
    <t xml:space="preserve">Jim Mellaart              </t>
  </si>
  <si>
    <t xml:space="preserve">Merciano Kilian           </t>
  </si>
  <si>
    <t xml:space="preserve">Nordin Azrar              </t>
  </si>
  <si>
    <t xml:space="preserve">Arnee Verbokkem           </t>
  </si>
  <si>
    <t xml:space="preserve">Thomas Bark               </t>
  </si>
  <si>
    <t xml:space="preserve">Luka Dik                  </t>
  </si>
  <si>
    <t xml:space="preserve">Jeroen Miltenburg         </t>
  </si>
  <si>
    <t xml:space="preserve">Kjell Tolsma              </t>
  </si>
  <si>
    <t xml:space="preserve">Nathan Drost              </t>
  </si>
  <si>
    <t xml:space="preserve">Tijs Olde                 </t>
  </si>
  <si>
    <t xml:space="preserve">Hidde Westerhof           </t>
  </si>
  <si>
    <t xml:space="preserve">Youri Fransen             </t>
  </si>
  <si>
    <t>Bas de Bouter</t>
  </si>
  <si>
    <t>Youri van der Arend</t>
  </si>
  <si>
    <t>Thijs de Bouter</t>
  </si>
  <si>
    <t>Jarmo van Zandwijk</t>
  </si>
  <si>
    <t>Tom de Pater</t>
  </si>
  <si>
    <t xml:space="preserve">Enzo Contrucci            </t>
  </si>
  <si>
    <t xml:space="preserve">Thom Uittenbosch          </t>
  </si>
  <si>
    <t xml:space="preserve">Marcus Zabel              </t>
  </si>
  <si>
    <t xml:space="preserve">Wouter Benschop           </t>
  </si>
  <si>
    <t xml:space="preserve">Vincent Bosman            </t>
  </si>
  <si>
    <t xml:space="preserve">Guan Bouman               </t>
  </si>
  <si>
    <t xml:space="preserve">Jordi Romijn              </t>
  </si>
  <si>
    <t xml:space="preserve">Gerben Hutten             </t>
  </si>
  <si>
    <t xml:space="preserve">Thomas Bos                </t>
  </si>
  <si>
    <t xml:space="preserve">Christian Tegel           </t>
  </si>
  <si>
    <t>Jannic Sedoc</t>
  </si>
  <si>
    <t>Almere 81</t>
  </si>
  <si>
    <t>Gijs Huijden</t>
  </si>
  <si>
    <t>Atverni</t>
  </si>
  <si>
    <t>Jouke Westerhof</t>
  </si>
  <si>
    <t>Zeewolde</t>
  </si>
  <si>
    <t xml:space="preserve">Marloes Abbink           </t>
  </si>
  <si>
    <t xml:space="preserve">Michelle Duifs           </t>
  </si>
  <si>
    <t xml:space="preserve">Maike Ruijs              </t>
  </si>
  <si>
    <t xml:space="preserve">Shavella Landveld        </t>
  </si>
  <si>
    <t xml:space="preserve">Roxanne Schaik           </t>
  </si>
  <si>
    <t xml:space="preserve">Eva Krabbenborg          </t>
  </si>
  <si>
    <t xml:space="preserve">Jolein Buijs             </t>
  </si>
  <si>
    <t xml:space="preserve">Linn Willemsen           </t>
  </si>
  <si>
    <t xml:space="preserve">Renate Wolters           </t>
  </si>
  <si>
    <t xml:space="preserve">Cheyenne Spies           </t>
  </si>
  <si>
    <t xml:space="preserve">Roos Verburgh            </t>
  </si>
  <si>
    <t xml:space="preserve">Iris Rijnders            </t>
  </si>
  <si>
    <t xml:space="preserve">Marije Boersma           </t>
  </si>
  <si>
    <t>Nynke van den Heuvel</t>
  </si>
  <si>
    <t>Anouk van Woudenberg</t>
  </si>
  <si>
    <t>Moesha van den Berg</t>
  </si>
  <si>
    <t>Kyra van de Wal</t>
  </si>
  <si>
    <t>Caitylinn van Lith</t>
  </si>
  <si>
    <t>Sara van Eijk</t>
  </si>
  <si>
    <t>Imke van der Meijden</t>
  </si>
  <si>
    <t>Eva van der Graaf</t>
  </si>
  <si>
    <t>Thirza de Vries</t>
  </si>
  <si>
    <t xml:space="preserve">VAV            </t>
  </si>
  <si>
    <t xml:space="preserve">Zeewolde       </t>
  </si>
  <si>
    <t xml:space="preserve">Daphne Scherpenburg      </t>
  </si>
  <si>
    <t xml:space="preserve">Marjolyne Niesing        </t>
  </si>
  <si>
    <t xml:space="preserve">Desiree van Beest        </t>
  </si>
  <si>
    <t xml:space="preserve">Kim Visser               </t>
  </si>
  <si>
    <t xml:space="preserve">Anouk van de Linden      </t>
  </si>
  <si>
    <t xml:space="preserve">Nienke Goodijk           </t>
  </si>
  <si>
    <t xml:space="preserve">Anouk Welling            </t>
  </si>
  <si>
    <t>Charlotte de Boer</t>
  </si>
  <si>
    <t>Bo de Groot</t>
  </si>
  <si>
    <t>Sasja van Andel</t>
  </si>
  <si>
    <t xml:space="preserve">Dyanthe Zandgrond        </t>
  </si>
  <si>
    <t xml:space="preserve">Amorena Volk             </t>
  </si>
  <si>
    <t xml:space="preserve">Shanella Bleecke         </t>
  </si>
  <si>
    <t xml:space="preserve">Steeza Hendriks          </t>
  </si>
  <si>
    <t xml:space="preserve">Tess Steehouwer          </t>
  </si>
  <si>
    <t xml:space="preserve">Nienke Vermeulen         </t>
  </si>
  <si>
    <t xml:space="preserve">Fleur Strunk             </t>
  </si>
  <si>
    <t xml:space="preserve">Manon Stringa            </t>
  </si>
  <si>
    <t xml:space="preserve">Dagmar Heijstee          </t>
  </si>
  <si>
    <t xml:space="preserve">Anouk Adolph             </t>
  </si>
  <si>
    <t xml:space="preserve">Laura Vleerlaag          </t>
  </si>
  <si>
    <t>Maura den Ouden</t>
  </si>
  <si>
    <t>Amy van Eijk</t>
  </si>
  <si>
    <t>Dagmar van Stigt</t>
  </si>
  <si>
    <t>Amy van de Werken</t>
  </si>
  <si>
    <t>Serena van de Bovenkamp</t>
  </si>
  <si>
    <t xml:space="preserve">Robin Dreyling           </t>
  </si>
  <si>
    <t xml:space="preserve">Mette Lacroix            </t>
  </si>
  <si>
    <t xml:space="preserve">Marise Ravelli           </t>
  </si>
  <si>
    <t xml:space="preserve">Britt Schraven           </t>
  </si>
  <si>
    <t xml:space="preserve">Lotte  van Schaik        </t>
  </si>
  <si>
    <t xml:space="preserve">Laura van Woudenberg     </t>
  </si>
  <si>
    <t xml:space="preserve">Sanne  van Enk           </t>
  </si>
  <si>
    <t xml:space="preserve">Sterre Buijs             </t>
  </si>
  <si>
    <t xml:space="preserve">Donna den Breejen        </t>
  </si>
  <si>
    <t xml:space="preserve">Ilvy Kelders             </t>
  </si>
  <si>
    <t xml:space="preserve">Elsie Baars              </t>
  </si>
  <si>
    <t xml:space="preserve">Maritte Florie           </t>
  </si>
  <si>
    <t>Dewi van Onselen</t>
  </si>
  <si>
    <t>Dauwe de Leede</t>
  </si>
  <si>
    <t>Willem de Bie</t>
  </si>
  <si>
    <t>Jelte de Vries</t>
  </si>
  <si>
    <t>Damian van de Beek</t>
  </si>
  <si>
    <t xml:space="preserve">Jannic Sedoc              </t>
  </si>
  <si>
    <t xml:space="preserve">Gijs Huijden              </t>
  </si>
  <si>
    <t xml:space="preserve">Jouke Westerhof           </t>
  </si>
  <si>
    <t xml:space="preserve">Nida Huijben              </t>
  </si>
  <si>
    <t xml:space="preserve">Lesley Dreyling           </t>
  </si>
  <si>
    <t xml:space="preserve">Ameze Ajayi               </t>
  </si>
  <si>
    <t xml:space="preserve">Gwen Reuver               </t>
  </si>
  <si>
    <t xml:space="preserve">Suzanne Miltenburg        </t>
  </si>
  <si>
    <t xml:space="preserve">Amira Alves               </t>
  </si>
  <si>
    <t xml:space="preserve">Jojanneke Kuckelkorn      </t>
  </si>
  <si>
    <t xml:space="preserve">Anouk van de Linden       </t>
  </si>
  <si>
    <t xml:space="preserve">Kim Visser                </t>
  </si>
  <si>
    <t xml:space="preserve">Anouk Welling             </t>
  </si>
  <si>
    <t xml:space="preserve">Nienke Goodijk            </t>
  </si>
  <si>
    <t xml:space="preserve">Daphne Scherpenburg       </t>
  </si>
  <si>
    <t xml:space="preserve">Roxanne Schaik            </t>
  </si>
  <si>
    <t xml:space="preserve">Eva Krabbenborg           </t>
  </si>
  <si>
    <t xml:space="preserve">Roos Verburgh             </t>
  </si>
  <si>
    <t xml:space="preserve">Renate Wolters            </t>
  </si>
  <si>
    <t xml:space="preserve">Marit Scheidel            </t>
  </si>
  <si>
    <t xml:space="preserve">Marije Boersma            </t>
  </si>
  <si>
    <t xml:space="preserve">Annick Steenman           </t>
  </si>
  <si>
    <t xml:space="preserve">Lital Coppens             </t>
  </si>
  <si>
    <t xml:space="preserve">Damaris Ligeon            </t>
  </si>
  <si>
    <t xml:space="preserve">Linn Willemsen            </t>
  </si>
  <si>
    <t xml:space="preserve">Jolein Buijs              </t>
  </si>
  <si>
    <t xml:space="preserve">Iris Rijnders             </t>
  </si>
  <si>
    <t xml:space="preserve">Cheyenne Spies            </t>
  </si>
  <si>
    <t xml:space="preserve">Nina Arendse              </t>
  </si>
  <si>
    <t xml:space="preserve">Marloes Abbink            </t>
  </si>
  <si>
    <t xml:space="preserve">Renate Bosman             </t>
  </si>
  <si>
    <t xml:space="preserve">Maike Ruijs               </t>
  </si>
  <si>
    <t xml:space="preserve">Michelle Duifs            </t>
  </si>
  <si>
    <t xml:space="preserve">Manon Stringa             </t>
  </si>
  <si>
    <t xml:space="preserve">Romy Donkers              </t>
  </si>
  <si>
    <t xml:space="preserve">Lara Mettau               </t>
  </si>
  <si>
    <t xml:space="preserve">Nienke Vermeulen          </t>
  </si>
  <si>
    <t xml:space="preserve">Roosmarijn Niesing        </t>
  </si>
  <si>
    <t xml:space="preserve">Tess Steehouwer           </t>
  </si>
  <si>
    <t xml:space="preserve">Amorena Volk              </t>
  </si>
  <si>
    <t xml:space="preserve">Marieke Linger            </t>
  </si>
  <si>
    <t xml:space="preserve">Dagmar Heijstee           </t>
  </si>
  <si>
    <t xml:space="preserve">Rosa Mulder               </t>
  </si>
  <si>
    <t xml:space="preserve">Steeza Hendriks           </t>
  </si>
  <si>
    <t xml:space="preserve">Sanne Brouwer             </t>
  </si>
  <si>
    <t xml:space="preserve">Shanella Bleecke          </t>
  </si>
  <si>
    <t xml:space="preserve">Laura Vleerlaag           </t>
  </si>
  <si>
    <t xml:space="preserve">Fleur Strunk              </t>
  </si>
  <si>
    <t xml:space="preserve">Dyanthe Zandgrond         </t>
  </si>
  <si>
    <t xml:space="preserve">Sterre Buijs              </t>
  </si>
  <si>
    <t xml:space="preserve">Robin Dreyling            </t>
  </si>
  <si>
    <t xml:space="preserve">Sanne  van Enk            </t>
  </si>
  <si>
    <t xml:space="preserve">Mette Lacroix             </t>
  </si>
  <si>
    <t xml:space="preserve">Lotte  van Schaik         </t>
  </si>
  <si>
    <t xml:space="preserve">Marise Ravelli            </t>
  </si>
  <si>
    <t xml:space="preserve">Britt Schraven            </t>
  </si>
  <si>
    <t xml:space="preserve">Laura van Woudenberg      </t>
  </si>
  <si>
    <t xml:space="preserve">Maritte Florie            </t>
  </si>
  <si>
    <t xml:space="preserve">Donna den Breejen         </t>
  </si>
  <si>
    <t>Jennifer Mes</t>
  </si>
  <si>
    <t>Tessa van der Wal</t>
  </si>
  <si>
    <t>Lisan ten Hove</t>
  </si>
  <si>
    <t xml:space="preserve">Isar Bonthuis             </t>
  </si>
  <si>
    <t>Tariq Dilrosun</t>
  </si>
  <si>
    <t>Alexander Lommerse</t>
  </si>
  <si>
    <t>Thijs Kruidhof</t>
  </si>
  <si>
    <t>Isa Hogeweg</t>
  </si>
  <si>
    <t>Lennart Greven</t>
  </si>
  <si>
    <t>Robertino Gerding</t>
  </si>
  <si>
    <t xml:space="preserve">Tycho van Velden              </t>
  </si>
  <si>
    <t>Thomas Steenbergen</t>
  </si>
  <si>
    <t>Lara Tegel</t>
  </si>
  <si>
    <t>Mara Hendriks</t>
  </si>
  <si>
    <t>Yentel van Hinte</t>
  </si>
  <si>
    <t xml:space="preserve">Micha Kruijt               </t>
  </si>
  <si>
    <t>Mark Bennis</t>
  </si>
  <si>
    <t>Milan Busiello</t>
  </si>
  <si>
    <t>Gerben Westerbroek</t>
  </si>
  <si>
    <t>Alanis Blom</t>
  </si>
  <si>
    <t>Femke van der Wal</t>
  </si>
  <si>
    <t>Julian Sas</t>
  </si>
  <si>
    <t>Bas Merlijn</t>
  </si>
  <si>
    <t>OSM</t>
  </si>
  <si>
    <t>Tim Peters</t>
  </si>
  <si>
    <t>Boris Sierink</t>
  </si>
  <si>
    <t>Justin Lam</t>
  </si>
  <si>
    <t>Noah Kramer</t>
  </si>
  <si>
    <t>Tariq Reingoud</t>
  </si>
  <si>
    <t>2.59.7</t>
  </si>
  <si>
    <t>3.34.2</t>
  </si>
  <si>
    <t>2.52.6</t>
  </si>
  <si>
    <t>Elsie Baars</t>
  </si>
  <si>
    <t>2.58.1</t>
  </si>
  <si>
    <t>3.28.4</t>
  </si>
  <si>
    <t>2.14.2</t>
  </si>
  <si>
    <t>2.39.2</t>
  </si>
  <si>
    <t>2.53.2</t>
  </si>
  <si>
    <t>2.17.4</t>
  </si>
  <si>
    <t>2.22.6</t>
  </si>
  <si>
    <t>2.34.0</t>
  </si>
  <si>
    <t>2.38.7</t>
  </si>
  <si>
    <t>2.40.0</t>
  </si>
  <si>
    <t>2.42.4</t>
  </si>
  <si>
    <t>2.58.3</t>
  </si>
  <si>
    <t>2.12.92</t>
  </si>
  <si>
    <t>2.37.75</t>
  </si>
  <si>
    <t>2.53.96</t>
  </si>
  <si>
    <t>2.18.11</t>
  </si>
  <si>
    <t>2.41.46</t>
  </si>
  <si>
    <t>2.40.20</t>
  </si>
  <si>
    <t>2.44.67</t>
  </si>
  <si>
    <t>3.36.65</t>
  </si>
  <si>
    <t>2.25.3</t>
  </si>
  <si>
    <t>2.29.0</t>
  </si>
  <si>
    <t>2.30.5</t>
  </si>
  <si>
    <t>2.30.9</t>
  </si>
  <si>
    <t>2.34.8</t>
  </si>
  <si>
    <t>2.36.0</t>
  </si>
  <si>
    <t>2.36.4</t>
  </si>
  <si>
    <t>2.48.7</t>
  </si>
  <si>
    <t>2.49.3</t>
  </si>
  <si>
    <t>2.56.6</t>
  </si>
  <si>
    <t>3.06.6</t>
  </si>
  <si>
    <t>3.26.4</t>
  </si>
  <si>
    <t>2.20.39</t>
  </si>
  <si>
    <t>2.21.37</t>
  </si>
  <si>
    <t>2.24.44</t>
  </si>
  <si>
    <t>2.31.00</t>
  </si>
  <si>
    <t>2.31.12</t>
  </si>
  <si>
    <t>2.34.37</t>
  </si>
  <si>
    <t>2.35.77</t>
  </si>
  <si>
    <t>2.38.59</t>
  </si>
  <si>
    <t>2.40.58</t>
  </si>
  <si>
    <t>2.52.69</t>
  </si>
  <si>
    <t>2.56.36</t>
  </si>
  <si>
    <t>2.58.19</t>
  </si>
  <si>
    <t>3.06.91</t>
  </si>
  <si>
    <t>3.26.81</t>
  </si>
  <si>
    <t>4.10.95</t>
  </si>
  <si>
    <t>4.14.63</t>
  </si>
  <si>
    <t>4.18.68</t>
  </si>
  <si>
    <t>4.21.88</t>
  </si>
  <si>
    <t>4.24.67</t>
  </si>
  <si>
    <t>4.27.19</t>
  </si>
  <si>
    <t>4.44.85</t>
  </si>
  <si>
    <t>4.49.76</t>
  </si>
  <si>
    <t>4.51.16</t>
  </si>
  <si>
    <t>4.52.73</t>
  </si>
  <si>
    <t>5.00.73</t>
  </si>
  <si>
    <t>5.01.06</t>
  </si>
  <si>
    <t>5.05.89</t>
  </si>
  <si>
    <t>5.06.12</t>
  </si>
  <si>
    <t>5.07.73</t>
  </si>
  <si>
    <t>5.12.78</t>
  </si>
  <si>
    <t>5.13.73</t>
  </si>
  <si>
    <t>5.19.96</t>
  </si>
  <si>
    <t>5.20.34</t>
  </si>
  <si>
    <t>5.34.02</t>
  </si>
  <si>
    <t>6.07.19</t>
  </si>
  <si>
    <t>4.08.3</t>
  </si>
  <si>
    <t>4.10.3</t>
  </si>
  <si>
    <t>4.13.2</t>
  </si>
  <si>
    <t>4.20.5</t>
  </si>
  <si>
    <t>4.31.4</t>
  </si>
  <si>
    <t>4.44.2</t>
  </si>
  <si>
    <t>4.50.7</t>
  </si>
  <si>
    <t>4.51.2</t>
  </si>
  <si>
    <t>4.52.5</t>
  </si>
  <si>
    <t>4.56.6</t>
  </si>
  <si>
    <t>5.02.8</t>
  </si>
  <si>
    <t>5.04.1</t>
  </si>
  <si>
    <t>5.09.3</t>
  </si>
  <si>
    <t>5.18.5</t>
  </si>
  <si>
    <t>5.24.2</t>
  </si>
  <si>
    <t>5.28.0</t>
  </si>
  <si>
    <t>6.13.7</t>
  </si>
  <si>
    <t>3.37.2</t>
  </si>
  <si>
    <t>3.42.0</t>
  </si>
  <si>
    <t>3.44.1</t>
  </si>
  <si>
    <t>3.46.0</t>
  </si>
  <si>
    <t>4.13.8</t>
  </si>
  <si>
    <t>4.21.9</t>
  </si>
  <si>
    <t>4.24.7</t>
  </si>
  <si>
    <t>4.25.0</t>
  </si>
  <si>
    <t>4.25.6</t>
  </si>
  <si>
    <t>4.27.7</t>
  </si>
  <si>
    <t>4.31.8</t>
  </si>
  <si>
    <t>4.48.0</t>
  </si>
  <si>
    <t>4.49.6</t>
  </si>
  <si>
    <t>4.59.7</t>
  </si>
  <si>
    <t>5.03.6</t>
  </si>
  <si>
    <t>5.25.4</t>
  </si>
  <si>
    <t>5.57.0</t>
  </si>
  <si>
    <t>6.12.6</t>
  </si>
  <si>
    <t>3.38.18</t>
  </si>
  <si>
    <t>3.40.61</t>
  </si>
  <si>
    <t>3.49.15</t>
  </si>
  <si>
    <t>4.05.08</t>
  </si>
  <si>
    <t>4.18.69</t>
  </si>
  <si>
    <t>4.24.59</t>
  </si>
  <si>
    <t>4.27.59</t>
  </si>
  <si>
    <t>4.30.71</t>
  </si>
  <si>
    <t>4.32.34</t>
  </si>
  <si>
    <t>4.41.10</t>
  </si>
  <si>
    <t>4.43.71</t>
  </si>
  <si>
    <t>4.49.92</t>
  </si>
  <si>
    <t>4.50.71</t>
  </si>
  <si>
    <t>4.51.18</t>
  </si>
  <si>
    <t>5.12.94</t>
  </si>
  <si>
    <t>5.16.51</t>
  </si>
  <si>
    <t>5.22.43</t>
  </si>
  <si>
    <t>5.32.32</t>
  </si>
  <si>
    <t>5.39.19</t>
  </si>
  <si>
    <t>5.45.10</t>
  </si>
  <si>
    <t>4.01.2</t>
  </si>
  <si>
    <t>4.06.1</t>
  </si>
  <si>
    <t>4.08.5</t>
  </si>
  <si>
    <t>4.11.9</t>
  </si>
  <si>
    <t>4.13.1</t>
  </si>
  <si>
    <t>4.16.0</t>
  </si>
  <si>
    <t>4.18.5</t>
  </si>
  <si>
    <t>4.24.1</t>
  </si>
  <si>
    <t>4.25.8</t>
  </si>
  <si>
    <t>4.29.3</t>
  </si>
  <si>
    <t>4.29.8</t>
  </si>
  <si>
    <t>Shavella Landveld</t>
  </si>
  <si>
    <t>4.32.8</t>
  </si>
  <si>
    <t>4.33.2</t>
  </si>
  <si>
    <t>4.38.9</t>
  </si>
  <si>
    <t>4.43.1</t>
  </si>
  <si>
    <t>4.44.7</t>
  </si>
  <si>
    <t>4.48.7</t>
  </si>
  <si>
    <t>4.49.0</t>
  </si>
  <si>
    <t>4.52.0</t>
  </si>
  <si>
    <t>4.52.7</t>
  </si>
  <si>
    <t>5.09.9</t>
  </si>
  <si>
    <t>5.14.0</t>
  </si>
  <si>
    <t>5.21.7</t>
  </si>
  <si>
    <t>5.37.8</t>
  </si>
  <si>
    <t>3.59.64</t>
  </si>
  <si>
    <t>4.01.84</t>
  </si>
  <si>
    <t>4.04.06</t>
  </si>
  <si>
    <t>4.07.83</t>
  </si>
  <si>
    <t>4.10.63</t>
  </si>
  <si>
    <t>4.18.50</t>
  </si>
  <si>
    <t>4.19.89</t>
  </si>
  <si>
    <t>4.20.19</t>
  </si>
  <si>
    <t>4.22.84</t>
  </si>
  <si>
    <t>4.23.21</t>
  </si>
  <si>
    <t>4.32.04</t>
  </si>
  <si>
    <t>4.33.15</t>
  </si>
  <si>
    <t>4.33.37</t>
  </si>
  <si>
    <t>4.35.27</t>
  </si>
  <si>
    <t>4.36.97</t>
  </si>
  <si>
    <t>4.37.56</t>
  </si>
  <si>
    <t>4.37.91</t>
  </si>
  <si>
    <t>4.44.90</t>
  </si>
  <si>
    <t>4.48.59</t>
  </si>
  <si>
    <t>4.52.52</t>
  </si>
  <si>
    <t>4.53.31</t>
  </si>
  <si>
    <t>5.17.01</t>
  </si>
  <si>
    <t>7.33.11</t>
  </si>
  <si>
    <t>3.34.7</t>
  </si>
  <si>
    <t>3.42.5</t>
  </si>
  <si>
    <t>3.43.9</t>
  </si>
  <si>
    <t>3.57.6</t>
  </si>
  <si>
    <t>3.59.2</t>
  </si>
  <si>
    <t>4.00.8</t>
  </si>
  <si>
    <t>4.06.5</t>
  </si>
  <si>
    <t>4.10.6</t>
  </si>
  <si>
    <t>4.14.3</t>
  </si>
  <si>
    <t>4.15.9</t>
  </si>
  <si>
    <t>4.21.7</t>
  </si>
  <si>
    <t>4.23.0</t>
  </si>
  <si>
    <t>4.33.3</t>
  </si>
  <si>
    <t>4.43.0</t>
  </si>
  <si>
    <t>4.46.8</t>
  </si>
  <si>
    <t>4.54.8</t>
  </si>
  <si>
    <t>5.11.6</t>
  </si>
  <si>
    <t>5.13.0</t>
  </si>
  <si>
    <t>5.16.0</t>
  </si>
  <si>
    <t>5.16.8</t>
  </si>
  <si>
    <t>3.36.57</t>
  </si>
  <si>
    <t>3.44.06</t>
  </si>
  <si>
    <t>3.46.10</t>
  </si>
  <si>
    <t>3.46.73</t>
  </si>
  <si>
    <t>3.50.00</t>
  </si>
  <si>
    <t>3.55.32</t>
  </si>
  <si>
    <t>4.00.34</t>
  </si>
  <si>
    <t>4.03.28</t>
  </si>
  <si>
    <t>4.04.90</t>
  </si>
  <si>
    <t>4.05.83</t>
  </si>
  <si>
    <t>4.13.71</t>
  </si>
  <si>
    <t>4.14.43</t>
  </si>
  <si>
    <t>4.16.22</t>
  </si>
  <si>
    <t>4.17.41</t>
  </si>
  <si>
    <t>4.20.65</t>
  </si>
  <si>
    <t>4.34.88</t>
  </si>
  <si>
    <t>4.35.52</t>
  </si>
  <si>
    <t>4.41.16</t>
  </si>
  <si>
    <t>4.54.50</t>
  </si>
  <si>
    <t>4.54.62</t>
  </si>
  <si>
    <t>4.55.35</t>
  </si>
  <si>
    <t>4.56.40</t>
  </si>
  <si>
    <t>4.56.52</t>
  </si>
  <si>
    <t>5.18.00</t>
  </si>
  <si>
    <t>5.22.70</t>
  </si>
  <si>
    <t>5.22.85</t>
  </si>
  <si>
    <t>3.50.4</t>
  </si>
  <si>
    <t>4.03.4</t>
  </si>
  <si>
    <t>4.05.6</t>
  </si>
  <si>
    <t>4.10.4</t>
  </si>
  <si>
    <t>4.12.7</t>
  </si>
  <si>
    <t>4.13.3</t>
  </si>
  <si>
    <t>4.14.6</t>
  </si>
  <si>
    <t>4.16.7</t>
  </si>
  <si>
    <t>4.18.0</t>
  </si>
  <si>
    <t>4.18.3</t>
  </si>
  <si>
    <t>4.19.7</t>
  </si>
  <si>
    <t>Marjolyne Niesing</t>
  </si>
  <si>
    <t>4.22.8</t>
  </si>
  <si>
    <t>3.35.58</t>
  </si>
  <si>
    <t>3.43.35</t>
  </si>
  <si>
    <t>3.47.20</t>
  </si>
  <si>
    <t>4.02.45</t>
  </si>
  <si>
    <t>4.07.95</t>
  </si>
  <si>
    <t>4.14.01</t>
  </si>
  <si>
    <t>4.18.21</t>
  </si>
  <si>
    <t>4.24.78</t>
  </si>
  <si>
    <t>4.24.80</t>
  </si>
  <si>
    <t>4.25.27</t>
  </si>
  <si>
    <t>4.26.26</t>
  </si>
  <si>
    <t>4.29.03</t>
  </si>
  <si>
    <t>4.30.02</t>
  </si>
  <si>
    <t>4.31.13</t>
  </si>
  <si>
    <t>5.10.81</t>
  </si>
  <si>
    <t>3.18.4</t>
  </si>
  <si>
    <t>3.29.5</t>
  </si>
  <si>
    <t>3.30.8</t>
  </si>
  <si>
    <t>3.34.9</t>
  </si>
  <si>
    <t>3.38.8</t>
  </si>
  <si>
    <t>3.43.5</t>
  </si>
  <si>
    <t>3.49.8</t>
  </si>
  <si>
    <t>3.58.3</t>
  </si>
  <si>
    <t>4.02.9</t>
  </si>
  <si>
    <t>4.08.9</t>
  </si>
  <si>
    <t>4.15.3</t>
  </si>
  <si>
    <t>4.21.4</t>
  </si>
  <si>
    <t>4.22.1</t>
  </si>
  <si>
    <t>4.25.9</t>
  </si>
  <si>
    <t>4.29.0</t>
  </si>
  <si>
    <t>4.38.6</t>
  </si>
  <si>
    <t>3.16.77</t>
  </si>
  <si>
    <t>3.35.75</t>
  </si>
  <si>
    <t>3.42.94</t>
  </si>
  <si>
    <t>3.46.24</t>
  </si>
  <si>
    <t>3.47.36</t>
  </si>
  <si>
    <t>3.50.30</t>
  </si>
  <si>
    <t>3.53.13</t>
  </si>
  <si>
    <t>3.55.94</t>
  </si>
  <si>
    <t>4.07.47</t>
  </si>
  <si>
    <t>4.10.53</t>
  </si>
  <si>
    <t>4.12.31</t>
  </si>
  <si>
    <t>4.17.39</t>
  </si>
  <si>
    <t>4.20.04</t>
  </si>
  <si>
    <t>4.39.08</t>
  </si>
  <si>
    <t>4.57.21</t>
  </si>
  <si>
    <t>5.04.46</t>
  </si>
  <si>
    <t>2.58.80</t>
  </si>
  <si>
    <t>3.43.79</t>
  </si>
  <si>
    <t>3.19.53</t>
  </si>
  <si>
    <t>2.33.79</t>
  </si>
  <si>
    <t>2.52.42</t>
  </si>
  <si>
    <t>3.04.20</t>
  </si>
  <si>
    <t>Jongens Minipupillen 2003 ev</t>
  </si>
  <si>
    <t>poule 2</t>
  </si>
  <si>
    <t>Ramon de Wit</t>
  </si>
  <si>
    <t>VAV</t>
  </si>
  <si>
    <t>Silke Linger</t>
  </si>
  <si>
    <t>Mylene de Bie</t>
  </si>
  <si>
    <t>Anne Radt</t>
  </si>
  <si>
    <t>Jessy Enkelaar</t>
  </si>
  <si>
    <t>Sofieke Weening</t>
  </si>
  <si>
    <t>Esmee Coeleman</t>
  </si>
  <si>
    <t>Lieke Kool</t>
  </si>
  <si>
    <t>Manon Vleerlaag</t>
  </si>
  <si>
    <t>Jarno Verburg</t>
  </si>
  <si>
    <t>Thijmen van Kooten</t>
  </si>
  <si>
    <t>Lee-on Chung</t>
  </si>
  <si>
    <t>Nard Sinke</t>
  </si>
  <si>
    <t>Robert Hardeman</t>
  </si>
  <si>
    <t>Wouter Noordhof</t>
  </si>
  <si>
    <t>Lotfi Bengrad</t>
  </si>
  <si>
    <t>Lan Gnezda</t>
  </si>
  <si>
    <t>OSM 75</t>
  </si>
  <si>
    <t>David Kooistra</t>
  </si>
  <si>
    <t>Kars Memelink</t>
  </si>
  <si>
    <t>Bart van Zandwijk</t>
  </si>
  <si>
    <t>Glenn Kramer</t>
  </si>
  <si>
    <t>Marijn Huibers</t>
  </si>
  <si>
    <t>Yannick Renne</t>
  </si>
  <si>
    <t>Teagan Hessels</t>
  </si>
  <si>
    <t>Sam Relyveld</t>
  </si>
  <si>
    <t>Robbie de Groot</t>
  </si>
  <si>
    <t>Jurre Klumpenaar</t>
  </si>
  <si>
    <t>Sam Kramer</t>
  </si>
  <si>
    <t>Tygo Hulsebos</t>
  </si>
</sst>
</file>

<file path=xl/styles.xml><?xml version="1.0" encoding="utf-8"?>
<styleSheet xmlns="http://schemas.openxmlformats.org/spreadsheetml/2006/main">
  <numFmts count="3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0.0_)"/>
    <numFmt numFmtId="179" formatCode="0.00_)"/>
    <numFmt numFmtId="180" formatCode="#,##0.00_);\(#,##0.00\)"/>
    <numFmt numFmtId="181" formatCode="0_)"/>
    <numFmt numFmtId="182" formatCode="0.0"/>
    <numFmt numFmtId="183" formatCode="d/mm/yy"/>
    <numFmt numFmtId="184" formatCode="dd/mm/yy"/>
    <numFmt numFmtId="185" formatCode="mm:ss.0;@"/>
  </numFmts>
  <fonts count="41">
    <font>
      <sz val="10"/>
      <name val="Courier"/>
      <family val="0"/>
    </font>
    <font>
      <sz val="10"/>
      <name val="Arial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9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184" fontId="1" fillId="0" borderId="0" xfId="0" applyNumberFormat="1" applyFont="1" applyAlignment="1" applyProtection="1">
      <alignment horizontal="center"/>
      <protection/>
    </xf>
    <xf numFmtId="184" fontId="1" fillId="0" borderId="0" xfId="0" applyNumberFormat="1" applyFont="1" applyAlignment="1">
      <alignment horizontal="center"/>
    </xf>
    <xf numFmtId="0" fontId="1" fillId="0" borderId="0" xfId="0" applyFont="1" applyAlignment="1" applyProtection="1">
      <alignment/>
      <protection/>
    </xf>
    <xf numFmtId="178" fontId="5" fillId="0" borderId="0" xfId="0" applyNumberFormat="1" applyFont="1" applyAlignment="1" applyProtection="1">
      <alignment/>
      <protection locked="0"/>
    </xf>
    <xf numFmtId="178" fontId="1" fillId="0" borderId="0" xfId="0" applyNumberFormat="1" applyFont="1" applyAlignment="1" applyProtection="1">
      <alignment horizontal="center"/>
      <protection/>
    </xf>
    <xf numFmtId="178" fontId="1" fillId="0" borderId="0" xfId="0" applyNumberFormat="1" applyFont="1" applyAlignment="1" applyProtection="1">
      <alignment/>
      <protection locked="0"/>
    </xf>
    <xf numFmtId="182" fontId="1" fillId="0" borderId="0" xfId="0" applyNumberFormat="1" applyFont="1" applyAlignment="1">
      <alignment horizontal="center"/>
    </xf>
    <xf numFmtId="182" fontId="1" fillId="0" borderId="0" xfId="0" applyNumberFormat="1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182" fontId="1" fillId="0" borderId="0" xfId="0" applyNumberFormat="1" applyFont="1" applyAlignment="1" applyProtection="1">
      <alignment horizontal="center"/>
      <protection locked="0"/>
    </xf>
    <xf numFmtId="1" fontId="1" fillId="0" borderId="0" xfId="0" applyNumberFormat="1" applyFont="1" applyAlignment="1">
      <alignment horizontal="center"/>
    </xf>
    <xf numFmtId="0" fontId="5" fillId="0" borderId="0" xfId="0" applyFont="1" applyAlignment="1" applyProtection="1">
      <alignment horizontal="left"/>
      <protection locked="0"/>
    </xf>
    <xf numFmtId="1" fontId="1" fillId="0" borderId="0" xfId="0" applyNumberFormat="1" applyFont="1" applyAlignment="1" applyProtection="1">
      <alignment horizontal="center"/>
      <protection/>
    </xf>
    <xf numFmtId="0" fontId="5" fillId="0" borderId="0" xfId="0" applyFont="1" applyAlignment="1">
      <alignment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184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81" fontId="5" fillId="0" borderId="0" xfId="0" applyNumberFormat="1" applyFont="1" applyAlignment="1" applyProtection="1">
      <alignment horizontal="center"/>
      <protection locked="0"/>
    </xf>
    <xf numFmtId="0" fontId="5" fillId="0" borderId="0" xfId="0" applyNumberFormat="1" applyFont="1" applyAlignment="1" applyProtection="1">
      <alignment horizontal="center"/>
      <protection locked="0"/>
    </xf>
    <xf numFmtId="181" fontId="5" fillId="0" borderId="0" xfId="0" applyNumberFormat="1" applyFont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78" fontId="1" fillId="0" borderId="0" xfId="0" applyNumberFormat="1" applyFont="1" applyAlignment="1" applyProtection="1">
      <alignment/>
      <protection/>
    </xf>
    <xf numFmtId="178" fontId="5" fillId="0" borderId="0" xfId="0" applyNumberFormat="1" applyFont="1" applyAlignment="1" applyProtection="1">
      <alignment horizontal="center"/>
      <protection locked="0"/>
    </xf>
    <xf numFmtId="0" fontId="7" fillId="0" borderId="0" xfId="41" applyFont="1" applyAlignment="1">
      <alignment/>
    </xf>
    <xf numFmtId="0" fontId="7" fillId="0" borderId="0" xfId="42" applyFont="1" applyAlignment="1">
      <alignment/>
    </xf>
    <xf numFmtId="0" fontId="7" fillId="0" borderId="0" xfId="41" applyFont="1" applyFill="1" applyAlignment="1">
      <alignment horizontal="center"/>
    </xf>
    <xf numFmtId="0" fontId="7" fillId="0" borderId="0" xfId="42" applyFont="1" applyAlignment="1">
      <alignment horizontal="left"/>
    </xf>
    <xf numFmtId="182" fontId="1" fillId="0" borderId="0" xfId="0" applyNumberFormat="1" applyFont="1" applyAlignment="1" applyProtection="1">
      <alignment horizontal="left"/>
      <protection/>
    </xf>
    <xf numFmtId="0" fontId="7" fillId="0" borderId="0" xfId="41" applyFont="1" applyAlignment="1">
      <alignment horizontal="left"/>
    </xf>
    <xf numFmtId="0" fontId="5" fillId="0" borderId="0" xfId="0" applyFont="1" applyAlignment="1" applyProtection="1">
      <alignment horizont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Default" xfId="41"/>
    <cellStyle name="Default 2" xfId="42"/>
    <cellStyle name="Gekoppelde cel" xfId="43"/>
    <cellStyle name="Followed Hyperlink" xfId="44"/>
    <cellStyle name="Goed" xfId="45"/>
    <cellStyle name="Hyperlink" xfId="46"/>
    <cellStyle name="Invoer" xfId="47"/>
    <cellStyle name="Comma" xfId="48"/>
    <cellStyle name="Comma [0]" xfId="49"/>
    <cellStyle name="Kop 1" xfId="50"/>
    <cellStyle name="Kop 2" xfId="51"/>
    <cellStyle name="Kop 3" xfId="52"/>
    <cellStyle name="Kop 4" xfId="53"/>
    <cellStyle name="Neutraal" xfId="54"/>
    <cellStyle name="Notitie" xfId="55"/>
    <cellStyle name="Ongeldig" xfId="56"/>
    <cellStyle name="Percent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2" customWidth="1"/>
    <col min="2" max="2" width="25.625" style="2" customWidth="1"/>
    <col min="3" max="3" width="17.625" style="2" customWidth="1"/>
    <col min="4" max="4" width="6.875" style="3" bestFit="1" customWidth="1"/>
    <col min="5" max="7" width="8.875" style="3" bestFit="1" customWidth="1"/>
    <col min="8" max="8" width="4.25390625" style="2" customWidth="1"/>
    <col min="9" max="9" width="3.625" style="2" customWidth="1"/>
    <col min="10" max="10" width="26.75390625" style="2" customWidth="1"/>
    <col min="11" max="11" width="21.375" style="2" customWidth="1"/>
    <col min="12" max="12" width="8.875" style="3" bestFit="1" customWidth="1"/>
    <col min="13" max="13" width="9.00390625" style="2" customWidth="1"/>
    <col min="14" max="14" width="9.875" style="3" bestFit="1" customWidth="1"/>
    <col min="15" max="16384" width="9.00390625" style="2" customWidth="1"/>
  </cols>
  <sheetData>
    <row r="1" spans="1:12" ht="12.75">
      <c r="A1" s="4" t="s">
        <v>35</v>
      </c>
      <c r="I1" s="4"/>
      <c r="L1" s="5"/>
    </row>
    <row r="2" ht="12.75">
      <c r="I2" s="4" t="s">
        <v>37</v>
      </c>
    </row>
    <row r="3" spans="1:14" ht="12.75">
      <c r="A3" s="4" t="s">
        <v>37</v>
      </c>
      <c r="I3" s="4" t="s">
        <v>1</v>
      </c>
      <c r="J3" s="4" t="s">
        <v>3</v>
      </c>
      <c r="K3" s="4" t="s">
        <v>4</v>
      </c>
      <c r="L3" s="5" t="s">
        <v>10</v>
      </c>
      <c r="N3" s="5" t="s">
        <v>6</v>
      </c>
    </row>
    <row r="4" spans="1:14" ht="12.75">
      <c r="A4" s="4" t="s">
        <v>1</v>
      </c>
      <c r="B4" s="4" t="s">
        <v>3</v>
      </c>
      <c r="C4" s="4" t="s">
        <v>4</v>
      </c>
      <c r="D4" s="5" t="s">
        <v>9</v>
      </c>
      <c r="E4" s="6">
        <v>40285</v>
      </c>
      <c r="F4" s="6">
        <v>40334</v>
      </c>
      <c r="G4" s="6">
        <v>40355</v>
      </c>
      <c r="L4" s="6">
        <v>40285</v>
      </c>
      <c r="M4" s="6">
        <v>40334</v>
      </c>
      <c r="N4" s="5" t="s">
        <v>7</v>
      </c>
    </row>
    <row r="5" spans="12:13" ht="12.75">
      <c r="L5" s="6"/>
      <c r="M5" s="6"/>
    </row>
    <row r="6" spans="1:14" ht="12.75">
      <c r="A6" s="8">
        <v>1</v>
      </c>
      <c r="B6" s="35" t="s">
        <v>67</v>
      </c>
      <c r="C6" s="35" t="s">
        <v>70</v>
      </c>
      <c r="D6" s="5">
        <f aca="true" t="shared" si="0" ref="D6:D36">SUM(E6:G6)-MIN(E6:G6)</f>
        <v>3653</v>
      </c>
      <c r="E6" s="37">
        <v>1595</v>
      </c>
      <c r="F6" s="3">
        <v>1866</v>
      </c>
      <c r="G6" s="5">
        <v>1787</v>
      </c>
      <c r="H6" s="9"/>
      <c r="I6" s="5">
        <v>1</v>
      </c>
      <c r="J6" s="35" t="s">
        <v>60</v>
      </c>
      <c r="K6" s="35" t="s">
        <v>71</v>
      </c>
      <c r="L6" s="35" t="s">
        <v>556</v>
      </c>
      <c r="M6" s="2" t="s">
        <v>540</v>
      </c>
      <c r="N6" s="35" t="s">
        <v>556</v>
      </c>
    </row>
    <row r="7" spans="1:14" ht="12.75">
      <c r="A7" s="8">
        <v>2</v>
      </c>
      <c r="B7" s="35" t="s">
        <v>60</v>
      </c>
      <c r="C7" s="35" t="s">
        <v>71</v>
      </c>
      <c r="D7" s="5">
        <f t="shared" si="0"/>
        <v>3622</v>
      </c>
      <c r="E7" s="37">
        <v>1703</v>
      </c>
      <c r="F7" s="3">
        <v>1807</v>
      </c>
      <c r="G7" s="5">
        <v>1815</v>
      </c>
      <c r="H7" s="9"/>
      <c r="I7" s="5">
        <v>2</v>
      </c>
      <c r="J7" s="35" t="s">
        <v>52</v>
      </c>
      <c r="K7" s="35" t="s">
        <v>70</v>
      </c>
      <c r="L7" s="35" t="s">
        <v>563</v>
      </c>
      <c r="M7" s="2" t="s">
        <v>541</v>
      </c>
      <c r="N7" s="2" t="s">
        <v>541</v>
      </c>
    </row>
    <row r="8" spans="1:14" ht="12.75">
      <c r="A8" s="8">
        <v>3</v>
      </c>
      <c r="B8" s="35" t="s">
        <v>56</v>
      </c>
      <c r="C8" s="35" t="s">
        <v>70</v>
      </c>
      <c r="D8" s="5">
        <f t="shared" si="0"/>
        <v>3316</v>
      </c>
      <c r="E8" s="37">
        <v>1628</v>
      </c>
      <c r="F8" s="3">
        <v>1531</v>
      </c>
      <c r="G8" s="5">
        <v>1688</v>
      </c>
      <c r="H8" s="9"/>
      <c r="I8" s="5">
        <v>3</v>
      </c>
      <c r="J8" s="35" t="s">
        <v>59</v>
      </c>
      <c r="K8" s="35" t="s">
        <v>71</v>
      </c>
      <c r="L8" s="35" t="s">
        <v>557</v>
      </c>
      <c r="M8" s="2" t="s">
        <v>542</v>
      </c>
      <c r="N8" s="2" t="s">
        <v>542</v>
      </c>
    </row>
    <row r="9" spans="1:14" ht="12.75">
      <c r="A9" s="8">
        <v>4</v>
      </c>
      <c r="B9" s="35" t="s">
        <v>55</v>
      </c>
      <c r="C9" s="35" t="s">
        <v>70</v>
      </c>
      <c r="D9" s="5">
        <f t="shared" si="0"/>
        <v>3124</v>
      </c>
      <c r="E9" s="37">
        <v>1538</v>
      </c>
      <c r="F9" s="3">
        <v>1552</v>
      </c>
      <c r="G9" s="5">
        <v>1572</v>
      </c>
      <c r="H9" s="9"/>
      <c r="I9" s="5">
        <v>4</v>
      </c>
      <c r="J9" s="2" t="s">
        <v>289</v>
      </c>
      <c r="K9" s="2" t="s">
        <v>70</v>
      </c>
      <c r="L9" s="2"/>
      <c r="M9" s="2" t="s">
        <v>543</v>
      </c>
      <c r="N9" s="2" t="s">
        <v>543</v>
      </c>
    </row>
    <row r="10" spans="1:14" ht="12.75">
      <c r="A10" s="8">
        <v>5</v>
      </c>
      <c r="B10" s="35" t="s">
        <v>54</v>
      </c>
      <c r="C10" s="35" t="s">
        <v>70</v>
      </c>
      <c r="D10" s="5">
        <f t="shared" si="0"/>
        <v>3016</v>
      </c>
      <c r="E10" s="37">
        <v>1453</v>
      </c>
      <c r="F10" s="3">
        <v>1563</v>
      </c>
      <c r="G10" s="5">
        <v>0</v>
      </c>
      <c r="H10" s="9"/>
      <c r="I10" s="5">
        <v>5</v>
      </c>
      <c r="J10" s="35" t="s">
        <v>53</v>
      </c>
      <c r="K10" s="35" t="s">
        <v>70</v>
      </c>
      <c r="L10" s="35" t="s">
        <v>558</v>
      </c>
      <c r="M10" s="2" t="s">
        <v>544</v>
      </c>
      <c r="N10" s="2" t="s">
        <v>544</v>
      </c>
    </row>
    <row r="11" spans="1:14" ht="12.75">
      <c r="A11" s="8">
        <v>6</v>
      </c>
      <c r="B11" s="35" t="s">
        <v>59</v>
      </c>
      <c r="C11" s="35" t="s">
        <v>71</v>
      </c>
      <c r="D11" s="5">
        <f t="shared" si="0"/>
        <v>2739</v>
      </c>
      <c r="E11" s="37">
        <v>1320</v>
      </c>
      <c r="F11" s="3">
        <v>1378</v>
      </c>
      <c r="G11" s="5">
        <v>1361</v>
      </c>
      <c r="H11" s="9"/>
      <c r="I11" s="5">
        <v>6</v>
      </c>
      <c r="J11" s="35" t="s">
        <v>67</v>
      </c>
      <c r="K11" s="35" t="s">
        <v>70</v>
      </c>
      <c r="L11" s="35" t="s">
        <v>560</v>
      </c>
      <c r="M11" s="2" t="s">
        <v>545</v>
      </c>
      <c r="N11" s="2" t="s">
        <v>545</v>
      </c>
    </row>
    <row r="12" spans="1:14" ht="12.75">
      <c r="A12" s="8">
        <v>7</v>
      </c>
      <c r="B12" s="35" t="s">
        <v>62</v>
      </c>
      <c r="C12" s="35" t="s">
        <v>72</v>
      </c>
      <c r="D12" s="5">
        <f t="shared" si="0"/>
        <v>2723</v>
      </c>
      <c r="E12" s="37">
        <v>1273</v>
      </c>
      <c r="F12" s="3">
        <v>1203</v>
      </c>
      <c r="G12" s="5">
        <v>1450</v>
      </c>
      <c r="H12" s="9"/>
      <c r="I12" s="5">
        <v>7</v>
      </c>
      <c r="J12" s="35" t="s">
        <v>68</v>
      </c>
      <c r="K12" s="35" t="s">
        <v>72</v>
      </c>
      <c r="L12" s="35" t="s">
        <v>559</v>
      </c>
      <c r="M12" s="2" t="s">
        <v>547</v>
      </c>
      <c r="N12" s="35" t="s">
        <v>559</v>
      </c>
    </row>
    <row r="13" spans="1:14" ht="12.75">
      <c r="A13" s="8">
        <v>8</v>
      </c>
      <c r="B13" s="35" t="s">
        <v>68</v>
      </c>
      <c r="C13" s="35" t="s">
        <v>72</v>
      </c>
      <c r="D13" s="5">
        <f t="shared" si="0"/>
        <v>2677</v>
      </c>
      <c r="E13" s="37">
        <v>1367</v>
      </c>
      <c r="F13" s="3">
        <v>1199</v>
      </c>
      <c r="G13" s="5">
        <v>1310</v>
      </c>
      <c r="H13" s="9"/>
      <c r="I13" s="5">
        <v>8</v>
      </c>
      <c r="J13" s="35" t="s">
        <v>54</v>
      </c>
      <c r="K13" s="35" t="s">
        <v>70</v>
      </c>
      <c r="L13" s="35" t="s">
        <v>562</v>
      </c>
      <c r="M13" s="2" t="s">
        <v>546</v>
      </c>
      <c r="N13" s="2" t="s">
        <v>546</v>
      </c>
    </row>
    <row r="14" spans="1:14" ht="12.75">
      <c r="A14" s="8">
        <v>9</v>
      </c>
      <c r="B14" s="35" t="s">
        <v>52</v>
      </c>
      <c r="C14" s="35" t="s">
        <v>70</v>
      </c>
      <c r="D14" s="5">
        <f t="shared" si="0"/>
        <v>2666</v>
      </c>
      <c r="E14" s="37">
        <v>1355</v>
      </c>
      <c r="F14" s="3">
        <v>1239</v>
      </c>
      <c r="G14" s="5">
        <v>1311</v>
      </c>
      <c r="H14" s="9"/>
      <c r="I14" s="5">
        <v>9</v>
      </c>
      <c r="J14" s="35" t="s">
        <v>55</v>
      </c>
      <c r="K14" s="35" t="s">
        <v>70</v>
      </c>
      <c r="L14" s="35" t="s">
        <v>561</v>
      </c>
      <c r="M14" s="13"/>
      <c r="N14" s="35" t="s">
        <v>561</v>
      </c>
    </row>
    <row r="15" spans="1:14" ht="12.75">
      <c r="A15" s="8">
        <v>10</v>
      </c>
      <c r="B15" s="35" t="s">
        <v>53</v>
      </c>
      <c r="C15" s="35" t="s">
        <v>70</v>
      </c>
      <c r="D15" s="5">
        <f t="shared" si="0"/>
        <v>2630</v>
      </c>
      <c r="E15" s="37">
        <v>1399</v>
      </c>
      <c r="F15" s="3">
        <v>1231</v>
      </c>
      <c r="G15" s="5">
        <v>1208</v>
      </c>
      <c r="H15" s="9"/>
      <c r="I15" s="5">
        <v>10</v>
      </c>
      <c r="J15" s="35" t="s">
        <v>56</v>
      </c>
      <c r="K15" s="35" t="s">
        <v>70</v>
      </c>
      <c r="L15" s="35" t="s">
        <v>564</v>
      </c>
      <c r="M15" s="2" t="s">
        <v>548</v>
      </c>
      <c r="N15" s="2" t="s">
        <v>548</v>
      </c>
    </row>
    <row r="16" spans="1:14" ht="12.75">
      <c r="A16" s="8">
        <v>11</v>
      </c>
      <c r="B16" s="35" t="s">
        <v>63</v>
      </c>
      <c r="C16" s="35" t="s">
        <v>72</v>
      </c>
      <c r="D16" s="5">
        <f t="shared" si="0"/>
        <v>2501</v>
      </c>
      <c r="E16" s="37">
        <v>1302</v>
      </c>
      <c r="F16" s="3">
        <v>1199</v>
      </c>
      <c r="G16" s="5">
        <v>0</v>
      </c>
      <c r="H16" s="9"/>
      <c r="I16" s="5">
        <v>11</v>
      </c>
      <c r="J16" s="2" t="s">
        <v>288</v>
      </c>
      <c r="K16" s="2" t="s">
        <v>73</v>
      </c>
      <c r="L16" s="2"/>
      <c r="M16" s="2" t="s">
        <v>549</v>
      </c>
      <c r="N16" s="2" t="s">
        <v>549</v>
      </c>
    </row>
    <row r="17" spans="1:14" ht="12.75">
      <c r="A17" s="8">
        <v>12</v>
      </c>
      <c r="B17" s="35" t="s">
        <v>51</v>
      </c>
      <c r="C17" s="35" t="s">
        <v>70</v>
      </c>
      <c r="D17" s="5">
        <f t="shared" si="0"/>
        <v>2464</v>
      </c>
      <c r="E17" s="37">
        <v>1218</v>
      </c>
      <c r="F17" s="3">
        <v>1246</v>
      </c>
      <c r="G17" s="5">
        <v>464</v>
      </c>
      <c r="H17" s="9"/>
      <c r="I17" s="5">
        <v>12</v>
      </c>
      <c r="J17" s="35" t="s">
        <v>50</v>
      </c>
      <c r="K17" s="35" t="s">
        <v>70</v>
      </c>
      <c r="L17" s="35" t="s">
        <v>565</v>
      </c>
      <c r="M17" s="12"/>
      <c r="N17" s="35" t="s">
        <v>565</v>
      </c>
    </row>
    <row r="18" spans="1:14" ht="12.75">
      <c r="A18" s="8">
        <v>13</v>
      </c>
      <c r="B18" s="2" t="s">
        <v>284</v>
      </c>
      <c r="C18" s="2" t="s">
        <v>70</v>
      </c>
      <c r="D18" s="5">
        <f t="shared" si="0"/>
        <v>2438</v>
      </c>
      <c r="E18" s="3">
        <v>0</v>
      </c>
      <c r="F18" s="3">
        <v>1235</v>
      </c>
      <c r="G18" s="5">
        <v>1203</v>
      </c>
      <c r="H18" s="9"/>
      <c r="I18" s="5">
        <v>13</v>
      </c>
      <c r="J18" s="35" t="s">
        <v>62</v>
      </c>
      <c r="K18" s="35" t="s">
        <v>72</v>
      </c>
      <c r="L18" s="35" t="s">
        <v>566</v>
      </c>
      <c r="M18" s="2" t="s">
        <v>550</v>
      </c>
      <c r="N18" s="35" t="s">
        <v>566</v>
      </c>
    </row>
    <row r="19" spans="1:14" ht="12.75">
      <c r="A19" s="8">
        <v>14</v>
      </c>
      <c r="B19" s="35" t="s">
        <v>58</v>
      </c>
      <c r="C19" s="35" t="s">
        <v>71</v>
      </c>
      <c r="D19" s="5">
        <f t="shared" si="0"/>
        <v>2368</v>
      </c>
      <c r="E19" s="37">
        <v>1191</v>
      </c>
      <c r="F19" s="3">
        <v>1022</v>
      </c>
      <c r="G19" s="5">
        <v>1177</v>
      </c>
      <c r="H19" s="9"/>
      <c r="I19" s="5">
        <v>14</v>
      </c>
      <c r="J19" s="2" t="s">
        <v>284</v>
      </c>
      <c r="K19" s="2" t="s">
        <v>70</v>
      </c>
      <c r="M19" s="2" t="s">
        <v>474</v>
      </c>
      <c r="N19" s="2" t="s">
        <v>474</v>
      </c>
    </row>
    <row r="20" spans="1:14" ht="12.75">
      <c r="A20" s="8">
        <v>15</v>
      </c>
      <c r="B20" s="2" t="s">
        <v>285</v>
      </c>
      <c r="C20" s="2" t="s">
        <v>286</v>
      </c>
      <c r="D20" s="5">
        <f t="shared" si="0"/>
        <v>2362</v>
      </c>
      <c r="E20" s="3">
        <v>0</v>
      </c>
      <c r="F20" s="3">
        <v>1209</v>
      </c>
      <c r="G20" s="5">
        <v>1153</v>
      </c>
      <c r="H20" s="9"/>
      <c r="I20" s="5">
        <v>15</v>
      </c>
      <c r="J20" s="35" t="s">
        <v>58</v>
      </c>
      <c r="K20" s="35" t="s">
        <v>71</v>
      </c>
      <c r="L20" s="35" t="s">
        <v>567</v>
      </c>
      <c r="M20" s="13"/>
      <c r="N20" s="35" t="s">
        <v>567</v>
      </c>
    </row>
    <row r="21" spans="1:14" ht="12.75">
      <c r="A21" s="8">
        <v>16</v>
      </c>
      <c r="B21" s="2" t="s">
        <v>287</v>
      </c>
      <c r="C21" s="2" t="s">
        <v>73</v>
      </c>
      <c r="D21" s="5">
        <f t="shared" si="0"/>
        <v>2344</v>
      </c>
      <c r="E21" s="3">
        <v>0</v>
      </c>
      <c r="F21" s="3">
        <v>1177</v>
      </c>
      <c r="G21" s="5">
        <v>1167</v>
      </c>
      <c r="H21" s="9"/>
      <c r="I21" s="5">
        <v>16</v>
      </c>
      <c r="J21" s="35" t="s">
        <v>200</v>
      </c>
      <c r="K21" s="35" t="s">
        <v>72</v>
      </c>
      <c r="L21" s="35" t="s">
        <v>568</v>
      </c>
      <c r="M21" s="12"/>
      <c r="N21" s="35" t="s">
        <v>568</v>
      </c>
    </row>
    <row r="22" spans="1:14" ht="12.75">
      <c r="A22" s="8">
        <v>17</v>
      </c>
      <c r="B22" s="2" t="s">
        <v>288</v>
      </c>
      <c r="C22" s="2" t="s">
        <v>73</v>
      </c>
      <c r="D22" s="5">
        <f t="shared" si="0"/>
        <v>2287</v>
      </c>
      <c r="E22" s="3">
        <v>0</v>
      </c>
      <c r="F22" s="3">
        <v>1161</v>
      </c>
      <c r="G22" s="5">
        <v>1126</v>
      </c>
      <c r="H22" s="9"/>
      <c r="I22" s="5">
        <v>17</v>
      </c>
      <c r="J22" s="2" t="s">
        <v>287</v>
      </c>
      <c r="K22" s="2" t="s">
        <v>73</v>
      </c>
      <c r="M22" s="2" t="s">
        <v>551</v>
      </c>
      <c r="N22" s="2" t="s">
        <v>551</v>
      </c>
    </row>
    <row r="23" spans="1:14" ht="12.75">
      <c r="A23" s="8">
        <v>18</v>
      </c>
      <c r="B23" s="35" t="s">
        <v>50</v>
      </c>
      <c r="C23" s="35" t="s">
        <v>70</v>
      </c>
      <c r="D23" s="5">
        <f t="shared" si="0"/>
        <v>2237</v>
      </c>
      <c r="E23" s="37">
        <v>1094</v>
      </c>
      <c r="F23" s="3">
        <v>1096</v>
      </c>
      <c r="G23" s="5">
        <v>1141</v>
      </c>
      <c r="H23" s="9"/>
      <c r="I23" s="5">
        <v>18</v>
      </c>
      <c r="J23" s="35" t="s">
        <v>64</v>
      </c>
      <c r="K23" s="35" t="s">
        <v>73</v>
      </c>
      <c r="L23" s="35" t="s">
        <v>532</v>
      </c>
      <c r="M23" s="2" t="s">
        <v>552</v>
      </c>
      <c r="N23" s="2" t="s">
        <v>552</v>
      </c>
    </row>
    <row r="24" spans="1:14" ht="12.75">
      <c r="A24" s="8">
        <v>19</v>
      </c>
      <c r="B24" s="35" t="s">
        <v>66</v>
      </c>
      <c r="C24" s="35" t="s">
        <v>70</v>
      </c>
      <c r="D24" s="5">
        <f t="shared" si="0"/>
        <v>2231</v>
      </c>
      <c r="E24" s="37">
        <v>1074</v>
      </c>
      <c r="F24" s="3">
        <v>1119</v>
      </c>
      <c r="G24" s="5">
        <v>1112</v>
      </c>
      <c r="H24" s="9"/>
      <c r="I24" s="5">
        <v>19</v>
      </c>
      <c r="J24" s="2" t="s">
        <v>285</v>
      </c>
      <c r="K24" s="2" t="s">
        <v>286</v>
      </c>
      <c r="M24" s="2" t="s">
        <v>553</v>
      </c>
      <c r="N24" s="2" t="s">
        <v>553</v>
      </c>
    </row>
    <row r="25" spans="1:14" ht="12.75">
      <c r="A25" s="8">
        <v>20</v>
      </c>
      <c r="B25" s="2" t="s">
        <v>289</v>
      </c>
      <c r="C25" s="2" t="s">
        <v>70</v>
      </c>
      <c r="D25" s="5">
        <f t="shared" si="0"/>
        <v>2129</v>
      </c>
      <c r="E25" s="3">
        <v>0</v>
      </c>
      <c r="F25" s="3">
        <v>1033</v>
      </c>
      <c r="G25" s="5">
        <v>1096</v>
      </c>
      <c r="H25" s="9"/>
      <c r="I25" s="5">
        <v>20</v>
      </c>
      <c r="J25" s="2" t="s">
        <v>291</v>
      </c>
      <c r="K25" s="2" t="s">
        <v>70</v>
      </c>
      <c r="M25" s="2" t="s">
        <v>554</v>
      </c>
      <c r="N25" s="2" t="s">
        <v>554</v>
      </c>
    </row>
    <row r="26" spans="1:14" ht="12.75">
      <c r="A26" s="8">
        <v>21</v>
      </c>
      <c r="B26" s="35" t="s">
        <v>64</v>
      </c>
      <c r="C26" s="35" t="s">
        <v>73</v>
      </c>
      <c r="D26" s="5">
        <f t="shared" si="0"/>
        <v>2111</v>
      </c>
      <c r="E26" s="37">
        <v>1058</v>
      </c>
      <c r="F26" s="3">
        <v>947</v>
      </c>
      <c r="G26" s="5">
        <v>1053</v>
      </c>
      <c r="H26" s="14"/>
      <c r="I26" s="5">
        <v>21</v>
      </c>
      <c r="J26" s="35" t="s">
        <v>51</v>
      </c>
      <c r="K26" s="35" t="s">
        <v>70</v>
      </c>
      <c r="L26" s="35" t="s">
        <v>570</v>
      </c>
      <c r="M26" s="2" t="s">
        <v>555</v>
      </c>
      <c r="N26" s="2" t="s">
        <v>555</v>
      </c>
    </row>
    <row r="27" spans="1:14" ht="12.75">
      <c r="A27" s="8">
        <v>22</v>
      </c>
      <c r="B27" s="2" t="s">
        <v>290</v>
      </c>
      <c r="C27" s="2" t="s">
        <v>71</v>
      </c>
      <c r="D27" s="5">
        <f t="shared" si="0"/>
        <v>1981</v>
      </c>
      <c r="E27" s="3">
        <v>0</v>
      </c>
      <c r="F27" s="3">
        <v>965</v>
      </c>
      <c r="G27" s="5">
        <v>1016</v>
      </c>
      <c r="H27" s="14"/>
      <c r="I27" s="5">
        <v>22</v>
      </c>
      <c r="J27" s="35" t="s">
        <v>63</v>
      </c>
      <c r="K27" s="35" t="s">
        <v>72</v>
      </c>
      <c r="L27" s="35" t="s">
        <v>569</v>
      </c>
      <c r="M27" s="13"/>
      <c r="N27" s="35" t="s">
        <v>569</v>
      </c>
    </row>
    <row r="28" spans="1:14" ht="12.75">
      <c r="A28" s="8">
        <v>23</v>
      </c>
      <c r="B28" s="35" t="s">
        <v>69</v>
      </c>
      <c r="C28" s="35" t="s">
        <v>73</v>
      </c>
      <c r="D28" s="5">
        <f t="shared" si="0"/>
        <v>1833</v>
      </c>
      <c r="E28" s="37">
        <v>870</v>
      </c>
      <c r="F28" s="3">
        <v>0</v>
      </c>
      <c r="G28" s="5">
        <v>963</v>
      </c>
      <c r="H28" s="14"/>
      <c r="I28" s="5">
        <v>23</v>
      </c>
      <c r="J28" s="35" t="s">
        <v>69</v>
      </c>
      <c r="K28" s="35" t="s">
        <v>73</v>
      </c>
      <c r="L28" s="35" t="s">
        <v>571</v>
      </c>
      <c r="M28" s="12"/>
      <c r="N28" s="35" t="s">
        <v>571</v>
      </c>
    </row>
    <row r="29" spans="1:14" ht="12.75">
      <c r="A29" s="8">
        <v>24</v>
      </c>
      <c r="B29" s="2" t="s">
        <v>597</v>
      </c>
      <c r="C29" s="2" t="s">
        <v>598</v>
      </c>
      <c r="D29" s="5">
        <v>1451</v>
      </c>
      <c r="E29" s="3">
        <v>0</v>
      </c>
      <c r="F29" s="3">
        <v>0</v>
      </c>
      <c r="G29" s="5">
        <v>1451</v>
      </c>
      <c r="H29" s="14"/>
      <c r="I29" s="5"/>
      <c r="M29" s="12"/>
      <c r="N29" s="10"/>
    </row>
    <row r="30" spans="1:14" ht="12.75">
      <c r="A30" s="8">
        <v>25</v>
      </c>
      <c r="B30" s="35" t="s">
        <v>57</v>
      </c>
      <c r="C30" s="35" t="s">
        <v>71</v>
      </c>
      <c r="D30" s="5">
        <f t="shared" si="0"/>
        <v>1118</v>
      </c>
      <c r="E30" s="37">
        <v>1118</v>
      </c>
      <c r="F30" s="3">
        <v>0</v>
      </c>
      <c r="G30" s="5">
        <v>0</v>
      </c>
      <c r="H30" s="14"/>
      <c r="I30" s="5"/>
      <c r="M30" s="13"/>
      <c r="N30" s="10"/>
    </row>
    <row r="31" spans="1:14" ht="12.75">
      <c r="A31" s="8">
        <v>26</v>
      </c>
      <c r="B31" s="2" t="s">
        <v>595</v>
      </c>
      <c r="C31" s="2" t="s">
        <v>72</v>
      </c>
      <c r="D31" s="5">
        <v>1049</v>
      </c>
      <c r="E31" s="3">
        <v>0</v>
      </c>
      <c r="F31" s="3">
        <v>0</v>
      </c>
      <c r="G31" s="5">
        <v>1049</v>
      </c>
      <c r="H31" s="14"/>
      <c r="I31" s="5"/>
      <c r="M31" s="13"/>
      <c r="N31" s="10"/>
    </row>
    <row r="32" spans="1:14" ht="12.75">
      <c r="A32" s="8">
        <v>27</v>
      </c>
      <c r="B32" s="2" t="s">
        <v>200</v>
      </c>
      <c r="C32" s="2" t="s">
        <v>72</v>
      </c>
      <c r="D32" s="5">
        <f t="shared" si="0"/>
        <v>963</v>
      </c>
      <c r="E32" s="3">
        <v>0</v>
      </c>
      <c r="F32" s="3">
        <v>963</v>
      </c>
      <c r="G32" s="5">
        <v>0</v>
      </c>
      <c r="H32" s="14"/>
      <c r="I32" s="5"/>
      <c r="M32" s="12"/>
      <c r="N32" s="10"/>
    </row>
    <row r="33" spans="1:14" ht="12.75">
      <c r="A33" s="8">
        <v>28</v>
      </c>
      <c r="B33" s="2" t="s">
        <v>594</v>
      </c>
      <c r="C33" s="2" t="s">
        <v>72</v>
      </c>
      <c r="D33" s="5">
        <v>923</v>
      </c>
      <c r="E33" s="3">
        <v>0</v>
      </c>
      <c r="F33" s="3">
        <v>0</v>
      </c>
      <c r="G33" s="5">
        <v>923</v>
      </c>
      <c r="H33" s="14"/>
      <c r="I33" s="5"/>
      <c r="M33" s="13"/>
      <c r="N33" s="10"/>
    </row>
    <row r="34" spans="1:14" ht="12.75">
      <c r="A34" s="8">
        <v>29</v>
      </c>
      <c r="B34" s="2" t="s">
        <v>291</v>
      </c>
      <c r="C34" s="2" t="s">
        <v>70</v>
      </c>
      <c r="D34" s="5">
        <f t="shared" si="0"/>
        <v>908</v>
      </c>
      <c r="E34" s="3">
        <v>0</v>
      </c>
      <c r="F34" s="3">
        <v>908</v>
      </c>
      <c r="G34" s="5">
        <v>0</v>
      </c>
      <c r="H34" s="14"/>
      <c r="I34" s="5"/>
      <c r="N34" s="2"/>
    </row>
    <row r="35" spans="1:14" ht="12.75">
      <c r="A35" s="8">
        <v>30</v>
      </c>
      <c r="B35" s="2" t="s">
        <v>596</v>
      </c>
      <c r="C35" s="2" t="s">
        <v>72</v>
      </c>
      <c r="D35" s="5">
        <v>870</v>
      </c>
      <c r="E35" s="3">
        <v>0</v>
      </c>
      <c r="F35" s="3">
        <v>0</v>
      </c>
      <c r="G35" s="5">
        <v>870</v>
      </c>
      <c r="H35" s="14"/>
      <c r="I35" s="5"/>
      <c r="M35" s="13"/>
      <c r="N35" s="10"/>
    </row>
    <row r="36" spans="1:14" ht="12.75">
      <c r="A36" s="8">
        <v>31</v>
      </c>
      <c r="B36" s="35" t="s">
        <v>65</v>
      </c>
      <c r="C36" s="35" t="s">
        <v>70</v>
      </c>
      <c r="D36" s="5">
        <f t="shared" si="0"/>
        <v>269</v>
      </c>
      <c r="E36" s="37">
        <v>269</v>
      </c>
      <c r="F36" s="3">
        <v>0</v>
      </c>
      <c r="G36" s="5">
        <v>0</v>
      </c>
      <c r="H36" s="14"/>
      <c r="I36" s="8"/>
      <c r="L36" s="16"/>
      <c r="M36" s="12"/>
      <c r="N36" s="10"/>
    </row>
    <row r="37" spans="1:14" ht="12.75">
      <c r="A37" s="8"/>
      <c r="D37" s="5"/>
      <c r="G37" s="5"/>
      <c r="H37" s="14"/>
      <c r="I37" s="8"/>
      <c r="M37" s="12"/>
      <c r="N37" s="10"/>
    </row>
    <row r="38" spans="1:14" ht="12.75">
      <c r="A38" s="8"/>
      <c r="D38" s="5"/>
      <c r="G38" s="5"/>
      <c r="H38" s="14"/>
      <c r="I38" s="8"/>
      <c r="M38" s="13"/>
      <c r="N38" s="10"/>
    </row>
    <row r="39" spans="1:14" ht="12.75">
      <c r="A39" s="8"/>
      <c r="D39" s="5"/>
      <c r="E39" s="2"/>
      <c r="J39" s="15"/>
      <c r="N39" s="10"/>
    </row>
    <row r="40" spans="1:14" ht="12.75">
      <c r="A40" s="8"/>
      <c r="D40" s="5"/>
      <c r="E40" s="2"/>
      <c r="F40" s="5"/>
      <c r="I40" s="8"/>
      <c r="L40" s="13"/>
      <c r="M40" s="13"/>
      <c r="N40" s="10"/>
    </row>
    <row r="41" spans="4:9" ht="12.75">
      <c r="D41" s="5"/>
      <c r="E41" s="2"/>
      <c r="G41" s="5"/>
      <c r="I41" s="8"/>
    </row>
    <row r="42" spans="1:9" ht="12.75">
      <c r="A42" s="8"/>
      <c r="D42" s="5"/>
      <c r="E42" s="2"/>
      <c r="I42" s="8"/>
    </row>
    <row r="43" spans="1:5" ht="12.75">
      <c r="A43" s="8"/>
      <c r="D43" s="5"/>
      <c r="E43" s="17"/>
    </row>
    <row r="44" spans="1:9" ht="12.75">
      <c r="A44" s="8"/>
      <c r="D44" s="5"/>
      <c r="E44" s="2"/>
      <c r="F44" s="5"/>
      <c r="I44" s="8"/>
    </row>
    <row r="45" spans="1:5" ht="12.75">
      <c r="A45" s="8"/>
      <c r="D45" s="5"/>
      <c r="E45" s="2"/>
    </row>
    <row r="46" spans="1:7" ht="12.75">
      <c r="A46" s="8"/>
      <c r="D46" s="5"/>
      <c r="E46" s="2"/>
      <c r="G46" s="5"/>
    </row>
    <row r="47" spans="1:7" ht="12.75">
      <c r="A47" s="8"/>
      <c r="D47" s="5"/>
      <c r="E47" s="2"/>
      <c r="G47" s="5"/>
    </row>
    <row r="48" ht="12.75">
      <c r="A48" s="8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3.50390625" style="2" customWidth="1"/>
    <col min="2" max="2" width="20.625" style="2" customWidth="1"/>
    <col min="3" max="3" width="12.75390625" style="2" customWidth="1"/>
    <col min="4" max="4" width="8.625" style="3" customWidth="1"/>
    <col min="5" max="7" width="8.875" style="3" bestFit="1" customWidth="1"/>
    <col min="8" max="8" width="12.375" style="3" customWidth="1"/>
    <col min="9" max="9" width="4.375" style="2" customWidth="1"/>
    <col min="10" max="10" width="25.875" style="2" customWidth="1"/>
    <col min="11" max="11" width="18.125" style="2" customWidth="1"/>
    <col min="12" max="13" width="8.875" style="3" bestFit="1" customWidth="1"/>
    <col min="14" max="14" width="9.875" style="3" bestFit="1" customWidth="1"/>
    <col min="15" max="16384" width="9.00390625" style="2" customWidth="1"/>
  </cols>
  <sheetData>
    <row r="1" spans="1:12" ht="12.75">
      <c r="A1" s="4" t="s">
        <v>35</v>
      </c>
      <c r="I1" s="4"/>
      <c r="L1" s="5"/>
    </row>
    <row r="2" spans="9:12" ht="12.75">
      <c r="I2" s="4" t="s">
        <v>49</v>
      </c>
      <c r="L2" s="5" t="s">
        <v>0</v>
      </c>
    </row>
    <row r="3" spans="1:14" ht="12.75">
      <c r="A3" s="4" t="s">
        <v>49</v>
      </c>
      <c r="I3" s="4" t="s">
        <v>1</v>
      </c>
      <c r="J3" s="4" t="s">
        <v>3</v>
      </c>
      <c r="K3" s="4" t="s">
        <v>4</v>
      </c>
      <c r="N3" s="5" t="s">
        <v>6</v>
      </c>
    </row>
    <row r="4" spans="1:14" ht="12.75">
      <c r="A4" s="4" t="s">
        <v>1</v>
      </c>
      <c r="B4" s="4" t="s">
        <v>2</v>
      </c>
      <c r="C4" s="4" t="s">
        <v>4</v>
      </c>
      <c r="D4" s="5" t="s">
        <v>9</v>
      </c>
      <c r="E4" s="6">
        <v>40285</v>
      </c>
      <c r="F4" s="6">
        <v>40334</v>
      </c>
      <c r="G4" s="6">
        <v>40355</v>
      </c>
      <c r="L4" s="6">
        <v>40285</v>
      </c>
      <c r="M4" s="6">
        <v>40334</v>
      </c>
      <c r="N4" s="5" t="s">
        <v>7</v>
      </c>
    </row>
    <row r="5" spans="6:8" ht="12.75">
      <c r="F5" s="5"/>
      <c r="G5" s="5"/>
      <c r="H5" s="5"/>
    </row>
    <row r="6" spans="1:14" ht="12.75">
      <c r="A6" s="8">
        <v>1</v>
      </c>
      <c r="B6" s="2" t="s">
        <v>197</v>
      </c>
      <c r="C6" s="2" t="s">
        <v>18</v>
      </c>
      <c r="D6" s="5">
        <f aca="true" t="shared" si="0" ref="D6:D11">SUM(E6:G6)-MIN(E6:G6)</f>
        <v>1139</v>
      </c>
      <c r="E6" s="3">
        <v>469</v>
      </c>
      <c r="F6" s="5">
        <v>587</v>
      </c>
      <c r="G6" s="5">
        <v>552</v>
      </c>
      <c r="H6" s="5"/>
      <c r="I6" s="5">
        <v>1</v>
      </c>
      <c r="J6" s="2" t="s">
        <v>263</v>
      </c>
      <c r="K6" s="2" t="s">
        <v>132</v>
      </c>
      <c r="L6" s="31"/>
      <c r="M6" s="39" t="s">
        <v>294</v>
      </c>
      <c r="N6" s="39" t="s">
        <v>294</v>
      </c>
    </row>
    <row r="7" spans="1:14" ht="12.75">
      <c r="A7" s="8">
        <v>2</v>
      </c>
      <c r="B7" s="2" t="s">
        <v>199</v>
      </c>
      <c r="C7" s="2" t="s">
        <v>18</v>
      </c>
      <c r="D7" s="5">
        <f t="shared" si="0"/>
        <v>1016</v>
      </c>
      <c r="E7" s="3">
        <v>497</v>
      </c>
      <c r="F7" s="5">
        <v>502</v>
      </c>
      <c r="G7" s="5">
        <v>514</v>
      </c>
      <c r="H7" s="5"/>
      <c r="I7" s="5">
        <v>2</v>
      </c>
      <c r="J7" s="2" t="s">
        <v>295</v>
      </c>
      <c r="K7" s="2" t="s">
        <v>71</v>
      </c>
      <c r="L7" s="31"/>
      <c r="M7" s="39" t="s">
        <v>296</v>
      </c>
      <c r="N7" s="39" t="s">
        <v>296</v>
      </c>
    </row>
    <row r="8" spans="1:14" ht="12.75">
      <c r="A8" s="8">
        <v>3</v>
      </c>
      <c r="B8" s="2" t="s">
        <v>263</v>
      </c>
      <c r="C8" s="2" t="s">
        <v>14</v>
      </c>
      <c r="D8" s="5">
        <f t="shared" si="0"/>
        <v>920</v>
      </c>
      <c r="E8" s="3">
        <v>0</v>
      </c>
      <c r="F8" s="5">
        <v>553</v>
      </c>
      <c r="G8" s="5">
        <v>367</v>
      </c>
      <c r="H8" s="5"/>
      <c r="I8" s="5">
        <v>3</v>
      </c>
      <c r="J8" s="36" t="s">
        <v>199</v>
      </c>
      <c r="K8" s="36" t="s">
        <v>71</v>
      </c>
      <c r="L8" s="38" t="s">
        <v>572</v>
      </c>
      <c r="M8" s="38" t="s">
        <v>292</v>
      </c>
      <c r="N8" s="38" t="s">
        <v>572</v>
      </c>
    </row>
    <row r="9" spans="1:14" ht="12.75">
      <c r="A9" s="8">
        <v>4</v>
      </c>
      <c r="B9" s="2" t="s">
        <v>195</v>
      </c>
      <c r="C9" s="2" t="s">
        <v>18</v>
      </c>
      <c r="D9" s="5">
        <f t="shared" si="0"/>
        <v>809</v>
      </c>
      <c r="E9" s="3">
        <v>356</v>
      </c>
      <c r="F9" s="5">
        <v>428</v>
      </c>
      <c r="G9" s="5">
        <v>381</v>
      </c>
      <c r="H9" s="5"/>
      <c r="I9" s="5">
        <v>4</v>
      </c>
      <c r="J9" s="36" t="s">
        <v>261</v>
      </c>
      <c r="K9" s="36" t="s">
        <v>73</v>
      </c>
      <c r="L9" s="38" t="s">
        <v>574</v>
      </c>
      <c r="M9" s="39"/>
      <c r="N9" s="38" t="s">
        <v>574</v>
      </c>
    </row>
    <row r="10" spans="1:14" ht="12.75">
      <c r="A10" s="8">
        <v>5</v>
      </c>
      <c r="B10" s="2" t="s">
        <v>587</v>
      </c>
      <c r="C10" s="2" t="s">
        <v>581</v>
      </c>
      <c r="D10" s="5">
        <v>674</v>
      </c>
      <c r="E10" s="3">
        <v>0</v>
      </c>
      <c r="F10" s="5">
        <v>0</v>
      </c>
      <c r="G10" s="5">
        <v>674</v>
      </c>
      <c r="H10" s="5"/>
      <c r="I10" s="5">
        <v>5</v>
      </c>
      <c r="J10" s="2" t="s">
        <v>264</v>
      </c>
      <c r="K10" s="2" t="s">
        <v>132</v>
      </c>
      <c r="L10" s="31"/>
      <c r="M10" s="39" t="s">
        <v>297</v>
      </c>
      <c r="N10" s="39" t="s">
        <v>297</v>
      </c>
    </row>
    <row r="11" spans="1:14" ht="12.75">
      <c r="A11" s="8">
        <v>6</v>
      </c>
      <c r="B11" s="2" t="s">
        <v>198</v>
      </c>
      <c r="C11" s="2" t="s">
        <v>160</v>
      </c>
      <c r="D11" s="5">
        <f t="shared" si="0"/>
        <v>660</v>
      </c>
      <c r="E11" s="3">
        <v>660</v>
      </c>
      <c r="F11" s="5">
        <v>0</v>
      </c>
      <c r="G11" s="5">
        <v>0</v>
      </c>
      <c r="H11" s="5"/>
      <c r="I11" s="5">
        <v>6</v>
      </c>
      <c r="J11" s="36" t="s">
        <v>262</v>
      </c>
      <c r="K11" s="36" t="s">
        <v>71</v>
      </c>
      <c r="L11" s="38" t="s">
        <v>573</v>
      </c>
      <c r="M11" s="39" t="s">
        <v>293</v>
      </c>
      <c r="N11" s="39" t="s">
        <v>293</v>
      </c>
    </row>
    <row r="12" spans="1:14" ht="12.75">
      <c r="A12" s="8">
        <v>7</v>
      </c>
      <c r="B12" s="2" t="s">
        <v>588</v>
      </c>
      <c r="C12" s="2" t="s">
        <v>18</v>
      </c>
      <c r="D12" s="3">
        <v>575</v>
      </c>
      <c r="E12" s="3">
        <v>0</v>
      </c>
      <c r="F12" s="3">
        <v>0</v>
      </c>
      <c r="G12" s="3">
        <v>575</v>
      </c>
      <c r="H12" s="5"/>
      <c r="I12" s="5"/>
      <c r="L12" s="2"/>
      <c r="M12" s="13"/>
      <c r="N12" s="13"/>
    </row>
    <row r="13" spans="1:14" ht="12.75">
      <c r="A13" s="8">
        <v>8</v>
      </c>
      <c r="B13" s="2" t="s">
        <v>589</v>
      </c>
      <c r="C13" s="2" t="s">
        <v>18</v>
      </c>
      <c r="D13" s="5">
        <v>476</v>
      </c>
      <c r="E13" s="3">
        <v>0</v>
      </c>
      <c r="F13" s="5">
        <v>0</v>
      </c>
      <c r="G13" s="5">
        <v>476</v>
      </c>
      <c r="H13" s="5"/>
      <c r="I13" s="5"/>
      <c r="K13" s="2" t="s">
        <v>36</v>
      </c>
      <c r="L13" s="2"/>
      <c r="M13" s="10"/>
      <c r="N13" s="13"/>
    </row>
    <row r="14" spans="1:14" ht="12.75">
      <c r="A14" s="2">
        <v>9</v>
      </c>
      <c r="B14" s="2" t="s">
        <v>196</v>
      </c>
      <c r="C14" s="2" t="s">
        <v>18</v>
      </c>
      <c r="D14" s="5">
        <f>SUM(E14:G14)-MIN(E14:G14)</f>
        <v>232</v>
      </c>
      <c r="E14" s="3">
        <v>232</v>
      </c>
      <c r="F14" s="5">
        <v>0</v>
      </c>
      <c r="G14" s="5">
        <v>0</v>
      </c>
      <c r="H14" s="5"/>
      <c r="I14" s="5"/>
      <c r="L14" s="2"/>
      <c r="M14" s="13"/>
      <c r="N14" s="13"/>
    </row>
    <row r="15" spans="1:14" ht="12.75">
      <c r="A15" s="8">
        <v>10</v>
      </c>
      <c r="B15" s="2" t="s">
        <v>264</v>
      </c>
      <c r="C15" s="2" t="s">
        <v>14</v>
      </c>
      <c r="D15" s="5">
        <f>SUM(E15:G15)-MIN(E15:G15)</f>
        <v>94</v>
      </c>
      <c r="E15" s="3">
        <v>0</v>
      </c>
      <c r="F15" s="5">
        <v>94</v>
      </c>
      <c r="G15" s="5">
        <v>0</v>
      </c>
      <c r="H15" s="5"/>
      <c r="I15" s="5"/>
      <c r="L15" s="2"/>
      <c r="M15" s="13"/>
      <c r="N15" s="13"/>
    </row>
    <row r="16" spans="1:14" ht="12.75">
      <c r="A16" s="8"/>
      <c r="D16" s="5"/>
      <c r="F16" s="5"/>
      <c r="G16" s="5"/>
      <c r="H16" s="5"/>
      <c r="I16" s="5"/>
      <c r="L16" s="2"/>
      <c r="M16" s="13"/>
      <c r="N16" s="13"/>
    </row>
    <row r="17" spans="1:14" ht="12.75">
      <c r="A17" s="8"/>
      <c r="D17" s="5"/>
      <c r="F17" s="5"/>
      <c r="G17" s="5"/>
      <c r="H17" s="5"/>
      <c r="I17" s="5"/>
      <c r="L17" s="2"/>
      <c r="M17" s="13"/>
      <c r="N17" s="13"/>
    </row>
    <row r="18" spans="1:14" ht="12.75">
      <c r="A18" s="8"/>
      <c r="D18" s="5"/>
      <c r="F18" s="5"/>
      <c r="G18" s="5"/>
      <c r="H18" s="5"/>
      <c r="I18" s="5"/>
      <c r="M18" s="13"/>
      <c r="N18" s="13"/>
    </row>
    <row r="19" spans="1:14" ht="12.75">
      <c r="A19" s="8"/>
      <c r="D19" s="5"/>
      <c r="F19" s="5"/>
      <c r="G19" s="5"/>
      <c r="H19" s="5"/>
      <c r="I19" s="5"/>
      <c r="M19" s="13"/>
      <c r="N19" s="13"/>
    </row>
    <row r="20" spans="1:14" ht="12.75">
      <c r="A20" s="8"/>
      <c r="D20" s="5"/>
      <c r="F20" s="5"/>
      <c r="G20" s="5"/>
      <c r="H20" s="5"/>
      <c r="I20" s="5"/>
      <c r="M20" s="13"/>
      <c r="N20" s="13"/>
    </row>
    <row r="21" spans="1:14" ht="12.75">
      <c r="A21" s="8"/>
      <c r="D21" s="5"/>
      <c r="F21" s="5"/>
      <c r="G21" s="5"/>
      <c r="H21" s="5"/>
      <c r="I21" s="5"/>
      <c r="M21" s="10"/>
      <c r="N21" s="13"/>
    </row>
    <row r="22" spans="1:14" ht="12.75">
      <c r="A22" s="8"/>
      <c r="D22" s="5"/>
      <c r="F22" s="5"/>
      <c r="G22" s="5"/>
      <c r="H22" s="5"/>
      <c r="I22" s="5"/>
      <c r="M22" s="13"/>
      <c r="N22" s="13"/>
    </row>
    <row r="23" spans="1:14" ht="12.75">
      <c r="A23" s="8"/>
      <c r="D23" s="5"/>
      <c r="F23" s="5"/>
      <c r="G23" s="5"/>
      <c r="H23" s="5"/>
      <c r="I23" s="5"/>
      <c r="L23" s="2"/>
      <c r="M23" s="13"/>
      <c r="N23" s="13"/>
    </row>
    <row r="24" spans="1:14" ht="12.75">
      <c r="A24" s="8"/>
      <c r="D24" s="5"/>
      <c r="F24" s="5"/>
      <c r="G24" s="5"/>
      <c r="H24" s="5"/>
      <c r="I24" s="5"/>
      <c r="L24" s="2"/>
      <c r="M24" s="13"/>
      <c r="N24" s="13"/>
    </row>
    <row r="25" spans="1:14" ht="12.75">
      <c r="A25" s="8"/>
      <c r="E25" s="5"/>
      <c r="H25" s="5"/>
      <c r="I25" s="5"/>
      <c r="J25" s="15"/>
      <c r="K25" s="15"/>
      <c r="L25" s="10"/>
      <c r="M25" s="10"/>
      <c r="N25" s="10"/>
    </row>
    <row r="26" spans="1:14" ht="12.75">
      <c r="A26" s="8"/>
      <c r="E26" s="5"/>
      <c r="H26" s="5"/>
      <c r="I26" s="5"/>
      <c r="J26" s="22"/>
      <c r="K26" s="22"/>
      <c r="M26" s="10"/>
      <c r="N26" s="10"/>
    </row>
    <row r="27" spans="1:14" ht="12.75">
      <c r="A27" s="8"/>
      <c r="E27" s="5"/>
      <c r="F27" s="5"/>
      <c r="G27" s="5"/>
      <c r="H27" s="5"/>
      <c r="I27" s="5"/>
      <c r="J27" s="22"/>
      <c r="K27" s="22"/>
      <c r="L27" s="10"/>
      <c r="M27" s="10"/>
      <c r="N27" s="10"/>
    </row>
    <row r="28" spans="1:14" ht="12.75">
      <c r="A28" s="8"/>
      <c r="E28" s="5"/>
      <c r="G28" s="5"/>
      <c r="H28" s="5"/>
      <c r="I28" s="5"/>
      <c r="L28" s="2"/>
      <c r="M28" s="13"/>
      <c r="N28" s="13"/>
    </row>
    <row r="29" spans="1:14" ht="12.75">
      <c r="A29" s="8"/>
      <c r="E29" s="5"/>
      <c r="F29" s="5"/>
      <c r="G29" s="5"/>
      <c r="H29" s="5"/>
      <c r="I29" s="5"/>
      <c r="L29" s="2"/>
      <c r="M29" s="13"/>
      <c r="N29" s="13"/>
    </row>
    <row r="30" spans="1:14" ht="12.75">
      <c r="A30" s="8"/>
      <c r="B30" s="8"/>
      <c r="C30" s="18"/>
      <c r="D30" s="21"/>
      <c r="E30" s="5"/>
      <c r="F30" s="5"/>
      <c r="H30" s="5"/>
      <c r="I30" s="5"/>
      <c r="J30" s="22"/>
      <c r="K30" s="22"/>
      <c r="N30" s="10"/>
    </row>
    <row r="31" spans="1:14" ht="12.75">
      <c r="A31" s="8"/>
      <c r="E31" s="5"/>
      <c r="G31" s="5"/>
      <c r="H31" s="5"/>
      <c r="I31" s="5"/>
      <c r="L31" s="2"/>
      <c r="N31" s="13"/>
    </row>
    <row r="32" spans="1:14" ht="12.75">
      <c r="A32" s="8"/>
      <c r="B32" s="8"/>
      <c r="C32" s="18"/>
      <c r="D32" s="21"/>
      <c r="E32" s="5"/>
      <c r="F32" s="5"/>
      <c r="G32" s="5"/>
      <c r="H32" s="5"/>
      <c r="J32" s="14"/>
      <c r="K32" s="14"/>
      <c r="L32" s="10"/>
      <c r="M32" s="10"/>
      <c r="N32" s="10"/>
    </row>
    <row r="33" spans="2:14" ht="12.75">
      <c r="B33" s="8"/>
      <c r="C33" s="18"/>
      <c r="D33" s="41"/>
      <c r="E33" s="5"/>
      <c r="F33" s="5"/>
      <c r="G33" s="5"/>
      <c r="J33" s="14"/>
      <c r="K33" s="14"/>
      <c r="L33" s="10"/>
      <c r="M33" s="10"/>
      <c r="N33" s="10"/>
    </row>
    <row r="34" spans="2:14" ht="12.75">
      <c r="B34" s="8"/>
      <c r="C34" s="18"/>
      <c r="D34" s="41"/>
      <c r="E34" s="5"/>
      <c r="F34" s="5"/>
      <c r="H34" s="5"/>
      <c r="J34" s="14"/>
      <c r="K34" s="14"/>
      <c r="M34" s="10"/>
      <c r="N34" s="10"/>
    </row>
    <row r="35" spans="2:14" ht="12.75">
      <c r="B35" s="8"/>
      <c r="C35" s="18"/>
      <c r="D35" s="41"/>
      <c r="E35" s="5"/>
      <c r="F35" s="5"/>
      <c r="H35" s="5"/>
      <c r="J35" s="14"/>
      <c r="K35" s="14"/>
      <c r="L35" s="10"/>
      <c r="M35" s="10"/>
      <c r="N35" s="10"/>
    </row>
    <row r="36" spans="2:14" ht="12.75">
      <c r="B36" s="8"/>
      <c r="C36" s="18"/>
      <c r="D36" s="41"/>
      <c r="E36" s="5"/>
      <c r="F36" s="5"/>
      <c r="J36" s="14"/>
      <c r="K36" s="14"/>
      <c r="L36" s="10"/>
      <c r="M36" s="10"/>
      <c r="N36" s="10"/>
    </row>
    <row r="37" spans="2:14" ht="12.75">
      <c r="B37" s="8"/>
      <c r="C37" s="18"/>
      <c r="D37" s="41"/>
      <c r="E37" s="5"/>
      <c r="F37" s="5"/>
      <c r="G37" s="5"/>
      <c r="J37" s="14"/>
      <c r="K37" s="14"/>
      <c r="L37" s="10"/>
      <c r="N37" s="10"/>
    </row>
    <row r="38" spans="5:14" ht="12.75">
      <c r="E38" s="5"/>
      <c r="J38" s="14"/>
      <c r="K38" s="14"/>
      <c r="M38" s="10"/>
      <c r="N38" s="10"/>
    </row>
    <row r="39" spans="2:14" ht="12.75">
      <c r="B39" s="14"/>
      <c r="C39" s="14"/>
      <c r="D39" s="41"/>
      <c r="E39" s="5"/>
      <c r="J39" s="14"/>
      <c r="K39" s="14"/>
      <c r="L39" s="34"/>
      <c r="M39" s="10"/>
      <c r="N39" s="10"/>
    </row>
    <row r="40" spans="2:14" ht="12.75">
      <c r="B40" s="14"/>
      <c r="C40" s="14"/>
      <c r="D40" s="41"/>
      <c r="E40" s="5"/>
      <c r="J40" s="14"/>
      <c r="K40" s="14"/>
      <c r="N40" s="10"/>
    </row>
    <row r="41" spans="10:14" ht="12.75">
      <c r="J41" s="14"/>
      <c r="K41" s="14"/>
      <c r="L41" s="34"/>
      <c r="M41" s="10"/>
      <c r="N41" s="10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B29" sqref="B29"/>
    </sheetView>
  </sheetViews>
  <sheetFormatPr defaultColWidth="9.00390625" defaultRowHeight="12.75"/>
  <cols>
    <col min="1" max="1" width="3.625" style="2" customWidth="1"/>
    <col min="2" max="2" width="29.50390625" style="2" customWidth="1"/>
    <col min="3" max="3" width="20.125" style="2" customWidth="1"/>
    <col min="4" max="4" width="6.875" style="3" bestFit="1" customWidth="1"/>
    <col min="5" max="7" width="8.875" style="3" bestFit="1" customWidth="1"/>
    <col min="8" max="8" width="4.125" style="2" customWidth="1"/>
    <col min="9" max="9" width="3.625" style="2" customWidth="1"/>
    <col min="10" max="10" width="28.50390625" style="2" customWidth="1"/>
    <col min="11" max="11" width="21.00390625" style="2" customWidth="1"/>
    <col min="12" max="12" width="8.875" style="3" customWidth="1"/>
    <col min="13" max="13" width="8.875" style="3" bestFit="1" customWidth="1"/>
    <col min="14" max="14" width="9.875" style="3" bestFit="1" customWidth="1"/>
    <col min="15" max="16384" width="9.00390625" style="2" customWidth="1"/>
  </cols>
  <sheetData>
    <row r="1" ht="12.75">
      <c r="A1" s="4" t="s">
        <v>35</v>
      </c>
    </row>
    <row r="2" ht="12.75">
      <c r="I2" s="4" t="s">
        <v>38</v>
      </c>
    </row>
    <row r="3" spans="1:14" ht="12.75">
      <c r="A3" s="4" t="s">
        <v>38</v>
      </c>
      <c r="I3" s="4" t="s">
        <v>1</v>
      </c>
      <c r="J3" s="4" t="s">
        <v>3</v>
      </c>
      <c r="K3" s="4" t="s">
        <v>4</v>
      </c>
      <c r="L3" s="5" t="s">
        <v>12</v>
      </c>
      <c r="N3" s="5" t="s">
        <v>6</v>
      </c>
    </row>
    <row r="4" spans="1:14" ht="12.75">
      <c r="A4" s="4" t="s">
        <v>1</v>
      </c>
      <c r="B4" s="4" t="s">
        <v>3</v>
      </c>
      <c r="C4" s="4" t="s">
        <v>4</v>
      </c>
      <c r="D4" s="5" t="s">
        <v>9</v>
      </c>
      <c r="E4" s="6">
        <v>40285</v>
      </c>
      <c r="F4" s="6">
        <v>40334</v>
      </c>
      <c r="G4" s="6">
        <v>40355</v>
      </c>
      <c r="L4" s="6">
        <v>40285</v>
      </c>
      <c r="M4" s="6">
        <v>40334</v>
      </c>
      <c r="N4" s="5" t="s">
        <v>7</v>
      </c>
    </row>
    <row r="5" spans="1:13" ht="12.75">
      <c r="A5" s="4"/>
      <c r="B5" s="4"/>
      <c r="C5" s="4"/>
      <c r="D5" s="5"/>
      <c r="E5" s="6"/>
      <c r="F5" s="6"/>
      <c r="G5" s="6"/>
      <c r="L5" s="6"/>
      <c r="M5" s="6"/>
    </row>
    <row r="6" spans="1:14" ht="12.75">
      <c r="A6" s="8">
        <v>1</v>
      </c>
      <c r="B6" s="2" t="s">
        <v>28</v>
      </c>
      <c r="C6" s="2" t="s">
        <v>18</v>
      </c>
      <c r="D6" s="5">
        <f aca="true" t="shared" si="0" ref="D6:D25">SUM(E6:G6)-MIN(E6:G6)</f>
        <v>3121</v>
      </c>
      <c r="E6" s="3">
        <v>1575</v>
      </c>
      <c r="F6" s="5">
        <v>0</v>
      </c>
      <c r="G6" s="3">
        <v>1546</v>
      </c>
      <c r="I6" s="5">
        <v>1</v>
      </c>
      <c r="J6" s="36" t="s">
        <v>207</v>
      </c>
      <c r="K6" s="36" t="s">
        <v>71</v>
      </c>
      <c r="L6" s="36" t="s">
        <v>525</v>
      </c>
      <c r="M6" s="12"/>
      <c r="N6" s="36" t="s">
        <v>525</v>
      </c>
    </row>
    <row r="7" spans="1:14" ht="12.75">
      <c r="A7" s="8">
        <v>2</v>
      </c>
      <c r="B7" s="2" t="s">
        <v>29</v>
      </c>
      <c r="C7" s="2" t="s">
        <v>14</v>
      </c>
      <c r="D7" s="5">
        <f t="shared" si="0"/>
        <v>3034</v>
      </c>
      <c r="E7" s="3">
        <v>1533</v>
      </c>
      <c r="F7" s="5">
        <v>1387</v>
      </c>
      <c r="G7" s="3">
        <v>1501</v>
      </c>
      <c r="H7" s="9"/>
      <c r="I7" s="5">
        <v>2</v>
      </c>
      <c r="J7" s="36" t="s">
        <v>168</v>
      </c>
      <c r="K7" s="36" t="s">
        <v>70</v>
      </c>
      <c r="L7" s="36" t="s">
        <v>526</v>
      </c>
      <c r="M7" s="2" t="s">
        <v>512</v>
      </c>
      <c r="N7" s="36" t="s">
        <v>526</v>
      </c>
    </row>
    <row r="8" spans="1:14" ht="12.75">
      <c r="A8" s="8">
        <v>3</v>
      </c>
      <c r="B8" s="2" t="s">
        <v>31</v>
      </c>
      <c r="C8" s="2" t="s">
        <v>18</v>
      </c>
      <c r="D8" s="5">
        <f t="shared" si="0"/>
        <v>2764</v>
      </c>
      <c r="E8" s="3">
        <v>1411</v>
      </c>
      <c r="F8" s="5">
        <v>1198</v>
      </c>
      <c r="G8" s="3">
        <v>1353</v>
      </c>
      <c r="H8" s="9"/>
      <c r="I8" s="5">
        <v>3</v>
      </c>
      <c r="J8" s="36" t="s">
        <v>208</v>
      </c>
      <c r="K8" s="36" t="s">
        <v>70</v>
      </c>
      <c r="L8" s="36" t="s">
        <v>527</v>
      </c>
      <c r="M8" s="2" t="s">
        <v>513</v>
      </c>
      <c r="N8" s="36" t="s">
        <v>527</v>
      </c>
    </row>
    <row r="9" spans="1:14" ht="12.75">
      <c r="A9" s="8">
        <v>4</v>
      </c>
      <c r="B9" s="2" t="s">
        <v>162</v>
      </c>
      <c r="C9" s="2" t="s">
        <v>14</v>
      </c>
      <c r="D9" s="5">
        <f t="shared" si="0"/>
        <v>2675</v>
      </c>
      <c r="E9" s="3">
        <v>833</v>
      </c>
      <c r="F9" s="5">
        <v>1265</v>
      </c>
      <c r="G9" s="3">
        <v>1410</v>
      </c>
      <c r="H9" s="9"/>
      <c r="I9" s="5">
        <v>4</v>
      </c>
      <c r="J9" s="36" t="s">
        <v>209</v>
      </c>
      <c r="K9" s="36" t="s">
        <v>71</v>
      </c>
      <c r="L9" s="36" t="s">
        <v>528</v>
      </c>
      <c r="M9" s="12"/>
      <c r="N9" s="36" t="s">
        <v>528</v>
      </c>
    </row>
    <row r="10" spans="1:14" ht="12.75">
      <c r="A10" s="8">
        <v>5</v>
      </c>
      <c r="B10" s="2" t="s">
        <v>30</v>
      </c>
      <c r="C10" s="2" t="s">
        <v>14</v>
      </c>
      <c r="D10" s="5">
        <f t="shared" si="0"/>
        <v>2578</v>
      </c>
      <c r="E10" s="3">
        <v>1305</v>
      </c>
      <c r="F10" s="5">
        <v>1256</v>
      </c>
      <c r="G10" s="3">
        <v>1273</v>
      </c>
      <c r="H10" s="9"/>
      <c r="I10" s="5">
        <v>5</v>
      </c>
      <c r="J10" s="36" t="s">
        <v>211</v>
      </c>
      <c r="K10" s="36" t="s">
        <v>71</v>
      </c>
      <c r="L10" s="36" t="s">
        <v>530</v>
      </c>
      <c r="M10" s="2" t="s">
        <v>514</v>
      </c>
      <c r="N10" s="2" t="s">
        <v>514</v>
      </c>
    </row>
    <row r="11" spans="1:14" ht="12.75">
      <c r="A11" s="8">
        <v>6</v>
      </c>
      <c r="B11" s="2" t="s">
        <v>33</v>
      </c>
      <c r="C11" s="2" t="s">
        <v>18</v>
      </c>
      <c r="D11" s="5">
        <f t="shared" si="0"/>
        <v>2530</v>
      </c>
      <c r="E11" s="3">
        <v>1289</v>
      </c>
      <c r="F11" s="5">
        <v>1160</v>
      </c>
      <c r="G11" s="3">
        <v>1241</v>
      </c>
      <c r="H11" s="9"/>
      <c r="I11" s="5">
        <v>6</v>
      </c>
      <c r="J11" s="36" t="s">
        <v>210</v>
      </c>
      <c r="K11" s="36" t="s">
        <v>70</v>
      </c>
      <c r="L11" s="36" t="s">
        <v>529</v>
      </c>
      <c r="M11" s="2" t="s">
        <v>516</v>
      </c>
      <c r="N11" s="36" t="s">
        <v>529</v>
      </c>
    </row>
    <row r="12" spans="1:14" ht="12.75">
      <c r="A12" s="8">
        <v>7</v>
      </c>
      <c r="B12" s="2" t="s">
        <v>168</v>
      </c>
      <c r="C12" s="2" t="s">
        <v>14</v>
      </c>
      <c r="D12" s="5">
        <f t="shared" si="0"/>
        <v>2520</v>
      </c>
      <c r="E12" s="3">
        <v>1220</v>
      </c>
      <c r="F12" s="5">
        <v>1130</v>
      </c>
      <c r="G12" s="3">
        <v>1300</v>
      </c>
      <c r="H12" s="9"/>
      <c r="I12" s="5">
        <v>7</v>
      </c>
      <c r="J12" s="2" t="s">
        <v>282</v>
      </c>
      <c r="K12" s="2" t="s">
        <v>70</v>
      </c>
      <c r="L12" s="2"/>
      <c r="M12" s="2" t="s">
        <v>515</v>
      </c>
      <c r="N12" s="2" t="s">
        <v>515</v>
      </c>
    </row>
    <row r="13" spans="1:14" ht="12.75">
      <c r="A13" s="8">
        <v>8</v>
      </c>
      <c r="B13" s="2" t="s">
        <v>32</v>
      </c>
      <c r="C13" s="2" t="s">
        <v>14</v>
      </c>
      <c r="D13" s="5">
        <f t="shared" si="0"/>
        <v>2484</v>
      </c>
      <c r="E13" s="3">
        <v>1207</v>
      </c>
      <c r="F13" s="5">
        <v>1029</v>
      </c>
      <c r="G13" s="3">
        <v>1277</v>
      </c>
      <c r="H13" s="9"/>
      <c r="I13" s="5">
        <v>8</v>
      </c>
      <c r="J13" s="36" t="s">
        <v>214</v>
      </c>
      <c r="K13" s="36" t="s">
        <v>71</v>
      </c>
      <c r="L13" s="36" t="s">
        <v>533</v>
      </c>
      <c r="M13" s="2" t="s">
        <v>517</v>
      </c>
      <c r="N13" s="2" t="s">
        <v>517</v>
      </c>
    </row>
    <row r="14" spans="1:14" ht="12.75">
      <c r="A14" s="8">
        <v>9</v>
      </c>
      <c r="B14" s="2" t="s">
        <v>283</v>
      </c>
      <c r="C14" s="2" t="s">
        <v>14</v>
      </c>
      <c r="D14" s="5">
        <f t="shared" si="0"/>
        <v>2476</v>
      </c>
      <c r="E14" s="3">
        <v>0</v>
      </c>
      <c r="F14" s="5">
        <v>1160</v>
      </c>
      <c r="G14" s="3">
        <v>1316</v>
      </c>
      <c r="H14" s="9"/>
      <c r="I14" s="5">
        <v>9</v>
      </c>
      <c r="J14" s="36" t="s">
        <v>212</v>
      </c>
      <c r="K14" s="36" t="s">
        <v>70</v>
      </c>
      <c r="L14" s="36" t="s">
        <v>531</v>
      </c>
      <c r="M14" s="2" t="s">
        <v>518</v>
      </c>
      <c r="N14" s="2" t="s">
        <v>518</v>
      </c>
    </row>
    <row r="15" spans="1:14" ht="12.75">
      <c r="A15" s="8">
        <v>10</v>
      </c>
      <c r="B15" s="2" t="s">
        <v>582</v>
      </c>
      <c r="C15" s="2" t="s">
        <v>14</v>
      </c>
      <c r="D15" s="5">
        <f t="shared" si="0"/>
        <v>2449</v>
      </c>
      <c r="E15" s="3">
        <v>0</v>
      </c>
      <c r="F15" s="5">
        <v>1210</v>
      </c>
      <c r="G15" s="3">
        <v>1239</v>
      </c>
      <c r="H15" s="9"/>
      <c r="I15" s="5">
        <v>10</v>
      </c>
      <c r="J15" s="36" t="s">
        <v>217</v>
      </c>
      <c r="K15" s="36" t="s">
        <v>72</v>
      </c>
      <c r="L15" s="36" t="s">
        <v>537</v>
      </c>
      <c r="M15" s="2" t="s">
        <v>519</v>
      </c>
      <c r="N15" s="2" t="s">
        <v>519</v>
      </c>
    </row>
    <row r="16" spans="1:14" ht="12.75">
      <c r="A16" s="8">
        <v>11</v>
      </c>
      <c r="B16" s="2" t="s">
        <v>164</v>
      </c>
      <c r="C16" s="2" t="s">
        <v>18</v>
      </c>
      <c r="D16" s="5">
        <f t="shared" si="0"/>
        <v>2397</v>
      </c>
      <c r="E16" s="3">
        <v>1133</v>
      </c>
      <c r="F16" s="5">
        <v>1083</v>
      </c>
      <c r="G16" s="3">
        <v>1264</v>
      </c>
      <c r="H16" s="9"/>
      <c r="I16" s="5">
        <v>11</v>
      </c>
      <c r="J16" s="2" t="s">
        <v>283</v>
      </c>
      <c r="K16" s="2" t="s">
        <v>70</v>
      </c>
      <c r="L16" s="2"/>
      <c r="M16" s="2" t="s">
        <v>520</v>
      </c>
      <c r="N16" s="2" t="s">
        <v>520</v>
      </c>
    </row>
    <row r="17" spans="1:14" ht="12.75">
      <c r="A17" s="8">
        <v>12</v>
      </c>
      <c r="B17" s="2" t="s">
        <v>282</v>
      </c>
      <c r="C17" s="2" t="s">
        <v>14</v>
      </c>
      <c r="D17" s="5">
        <f t="shared" si="0"/>
        <v>2395</v>
      </c>
      <c r="E17" s="3">
        <v>0</v>
      </c>
      <c r="F17" s="5">
        <v>1202</v>
      </c>
      <c r="G17" s="3">
        <v>1193</v>
      </c>
      <c r="H17" s="9"/>
      <c r="I17" s="5">
        <v>12</v>
      </c>
      <c r="J17" s="36" t="s">
        <v>213</v>
      </c>
      <c r="K17" s="36" t="s">
        <v>70</v>
      </c>
      <c r="L17" s="36" t="s">
        <v>532</v>
      </c>
      <c r="M17" s="2" t="s">
        <v>521</v>
      </c>
      <c r="N17" s="2" t="s">
        <v>521</v>
      </c>
    </row>
    <row r="18" spans="1:14" ht="12.75">
      <c r="A18" s="8">
        <v>13</v>
      </c>
      <c r="B18" s="2" t="s">
        <v>169</v>
      </c>
      <c r="C18" s="2" t="s">
        <v>159</v>
      </c>
      <c r="D18" s="5">
        <f t="shared" si="0"/>
        <v>2288</v>
      </c>
      <c r="E18" s="3">
        <v>1190</v>
      </c>
      <c r="F18" s="5">
        <v>978</v>
      </c>
      <c r="G18" s="3">
        <v>1098</v>
      </c>
      <c r="H18" s="9"/>
      <c r="I18" s="5">
        <v>13</v>
      </c>
      <c r="J18" s="2" t="s">
        <v>523</v>
      </c>
      <c r="K18" s="2" t="s">
        <v>70</v>
      </c>
      <c r="M18" s="2" t="s">
        <v>522</v>
      </c>
      <c r="N18" s="2" t="s">
        <v>522</v>
      </c>
    </row>
    <row r="19" spans="1:14" ht="12.75">
      <c r="A19" s="8">
        <v>14</v>
      </c>
      <c r="B19" s="2" t="s">
        <v>170</v>
      </c>
      <c r="C19" s="2" t="s">
        <v>159</v>
      </c>
      <c r="D19" s="5">
        <f t="shared" si="0"/>
        <v>2273</v>
      </c>
      <c r="E19" s="3">
        <v>1137</v>
      </c>
      <c r="F19" s="5">
        <v>0</v>
      </c>
      <c r="G19" s="3">
        <v>1136</v>
      </c>
      <c r="H19" s="9"/>
      <c r="I19" s="5">
        <v>14</v>
      </c>
      <c r="J19" s="36" t="s">
        <v>218</v>
      </c>
      <c r="K19" s="36" t="s">
        <v>70</v>
      </c>
      <c r="L19" s="36" t="s">
        <v>538</v>
      </c>
      <c r="M19" s="2" t="s">
        <v>524</v>
      </c>
      <c r="N19" s="2" t="s">
        <v>524</v>
      </c>
    </row>
    <row r="20" spans="1:14" ht="12.75">
      <c r="A20" s="8">
        <v>15</v>
      </c>
      <c r="B20" s="2" t="s">
        <v>163</v>
      </c>
      <c r="C20" s="2" t="s">
        <v>18</v>
      </c>
      <c r="D20" s="5">
        <f t="shared" si="0"/>
        <v>2246</v>
      </c>
      <c r="E20" s="3">
        <v>1183</v>
      </c>
      <c r="F20" s="5">
        <v>1027</v>
      </c>
      <c r="G20" s="3">
        <v>1063</v>
      </c>
      <c r="H20" s="9"/>
      <c r="I20" s="5">
        <v>15</v>
      </c>
      <c r="J20" s="36" t="s">
        <v>169</v>
      </c>
      <c r="K20" s="36" t="s">
        <v>72</v>
      </c>
      <c r="L20" s="36" t="s">
        <v>534</v>
      </c>
      <c r="N20" s="36" t="s">
        <v>534</v>
      </c>
    </row>
    <row r="21" spans="1:14" ht="12.75">
      <c r="A21" s="8">
        <v>16</v>
      </c>
      <c r="B21" s="2" t="s">
        <v>34</v>
      </c>
      <c r="C21" s="2" t="s">
        <v>14</v>
      </c>
      <c r="D21" s="5">
        <f t="shared" si="0"/>
        <v>2145</v>
      </c>
      <c r="E21" s="3">
        <v>1144</v>
      </c>
      <c r="F21" s="5">
        <v>1001</v>
      </c>
      <c r="G21" s="3">
        <v>0</v>
      </c>
      <c r="H21" s="9"/>
      <c r="I21" s="5">
        <v>16</v>
      </c>
      <c r="J21" s="36" t="s">
        <v>215</v>
      </c>
      <c r="K21" s="36" t="s">
        <v>71</v>
      </c>
      <c r="L21" s="36" t="s">
        <v>535</v>
      </c>
      <c r="M21" s="13"/>
      <c r="N21" s="36" t="s">
        <v>535</v>
      </c>
    </row>
    <row r="22" spans="1:14" ht="12.75">
      <c r="A22" s="8">
        <v>17</v>
      </c>
      <c r="B22" s="2" t="s">
        <v>165</v>
      </c>
      <c r="C22" s="2" t="s">
        <v>18</v>
      </c>
      <c r="D22" s="5">
        <f t="shared" si="0"/>
        <v>2133</v>
      </c>
      <c r="E22" s="3">
        <v>1093</v>
      </c>
      <c r="F22" s="5">
        <v>967</v>
      </c>
      <c r="G22" s="3">
        <v>1040</v>
      </c>
      <c r="H22" s="9"/>
      <c r="I22" s="5">
        <v>17</v>
      </c>
      <c r="J22" s="36" t="s">
        <v>216</v>
      </c>
      <c r="K22" s="36" t="s">
        <v>73</v>
      </c>
      <c r="L22" s="36" t="s">
        <v>536</v>
      </c>
      <c r="N22" s="36" t="s">
        <v>536</v>
      </c>
    </row>
    <row r="23" spans="1:14" ht="12.75">
      <c r="A23" s="8">
        <v>18</v>
      </c>
      <c r="B23" s="2" t="s">
        <v>161</v>
      </c>
      <c r="C23" s="2" t="s">
        <v>14</v>
      </c>
      <c r="D23" s="5">
        <f t="shared" si="0"/>
        <v>2125</v>
      </c>
      <c r="E23" s="3">
        <v>1067</v>
      </c>
      <c r="F23" s="5">
        <v>1058</v>
      </c>
      <c r="G23" s="3">
        <v>1046</v>
      </c>
      <c r="H23" s="9"/>
      <c r="I23" s="5">
        <v>18</v>
      </c>
      <c r="J23" s="36" t="s">
        <v>170</v>
      </c>
      <c r="K23" s="36" t="s">
        <v>72</v>
      </c>
      <c r="L23" s="36" t="s">
        <v>539</v>
      </c>
      <c r="M23" s="12"/>
      <c r="N23" s="36" t="s">
        <v>539</v>
      </c>
    </row>
    <row r="24" spans="1:14" ht="12.75">
      <c r="A24" s="8">
        <v>19</v>
      </c>
      <c r="B24" s="2" t="s">
        <v>166</v>
      </c>
      <c r="C24" s="2" t="s">
        <v>159</v>
      </c>
      <c r="D24" s="5">
        <f t="shared" si="0"/>
        <v>1986</v>
      </c>
      <c r="E24" s="3">
        <v>969</v>
      </c>
      <c r="F24" s="5">
        <v>839</v>
      </c>
      <c r="G24" s="3">
        <v>1017</v>
      </c>
      <c r="H24" s="14"/>
      <c r="I24" s="5"/>
      <c r="N24" s="10"/>
    </row>
    <row r="25" spans="1:14" ht="12.75">
      <c r="A25" s="8">
        <v>20</v>
      </c>
      <c r="B25" s="2" t="s">
        <v>167</v>
      </c>
      <c r="C25" s="2" t="s">
        <v>160</v>
      </c>
      <c r="D25" s="5">
        <f t="shared" si="0"/>
        <v>1181</v>
      </c>
      <c r="E25" s="3">
        <v>1181</v>
      </c>
      <c r="F25" s="5">
        <v>0</v>
      </c>
      <c r="G25" s="3">
        <v>0</v>
      </c>
      <c r="H25" s="14"/>
      <c r="I25" s="5"/>
      <c r="M25" s="13"/>
      <c r="N25" s="10"/>
    </row>
    <row r="26" spans="1:14" ht="12.75">
      <c r="A26" s="8"/>
      <c r="D26" s="5"/>
      <c r="F26" s="5"/>
      <c r="H26" s="14"/>
      <c r="I26" s="5"/>
      <c r="M26" s="13"/>
      <c r="N26" s="10"/>
    </row>
    <row r="27" spans="1:14" ht="12.75">
      <c r="A27" s="8"/>
      <c r="F27" s="5"/>
      <c r="H27" s="14"/>
      <c r="I27" s="5"/>
      <c r="M27" s="13"/>
      <c r="N27" s="10"/>
    </row>
    <row r="28" spans="1:14" ht="12.75">
      <c r="A28" s="8"/>
      <c r="D28" s="5"/>
      <c r="F28" s="5"/>
      <c r="H28" s="14"/>
      <c r="I28" s="5"/>
      <c r="M28" s="13"/>
      <c r="N28" s="10"/>
    </row>
    <row r="29" spans="1:14" ht="12.75">
      <c r="A29" s="8"/>
      <c r="D29" s="5"/>
      <c r="F29" s="5"/>
      <c r="H29" s="14"/>
      <c r="I29" s="5"/>
      <c r="M29" s="13"/>
      <c r="N29" s="10"/>
    </row>
    <row r="30" spans="1:14" ht="12.75">
      <c r="A30" s="8"/>
      <c r="D30" s="5"/>
      <c r="F30" s="5"/>
      <c r="H30" s="14"/>
      <c r="I30" s="5"/>
      <c r="M30" s="13"/>
      <c r="N30" s="10"/>
    </row>
    <row r="31" spans="1:14" ht="12.75">
      <c r="A31" s="8"/>
      <c r="D31" s="5"/>
      <c r="F31" s="5"/>
      <c r="H31" s="14"/>
      <c r="I31" s="5"/>
      <c r="M31" s="13"/>
      <c r="N31" s="10"/>
    </row>
    <row r="32" spans="1:9" ht="12.75">
      <c r="A32" s="8"/>
      <c r="D32" s="5"/>
      <c r="F32" s="5"/>
      <c r="H32" s="14"/>
      <c r="I32" s="5"/>
    </row>
    <row r="33" spans="1:9" ht="16.5" customHeight="1">
      <c r="A33" s="8"/>
      <c r="D33" s="5"/>
      <c r="F33" s="5"/>
      <c r="I33" s="5"/>
    </row>
    <row r="34" spans="1:9" ht="12.75">
      <c r="A34" s="8"/>
      <c r="D34" s="5"/>
      <c r="F34" s="5"/>
      <c r="I34" s="5"/>
    </row>
    <row r="35" spans="1:9" ht="12.75">
      <c r="A35" s="8"/>
      <c r="D35" s="5"/>
      <c r="F35" s="5"/>
      <c r="I35" s="5"/>
    </row>
    <row r="36" spans="1:9" ht="12.75">
      <c r="A36" s="8"/>
      <c r="D36" s="5"/>
      <c r="F36" s="5"/>
      <c r="I36" s="5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3">
      <selection activeCell="B37" sqref="B36:B37"/>
    </sheetView>
  </sheetViews>
  <sheetFormatPr defaultColWidth="9.00390625" defaultRowHeight="12.75"/>
  <cols>
    <col min="1" max="1" width="3.625" style="2" customWidth="1"/>
    <col min="2" max="2" width="28.375" style="2" customWidth="1"/>
    <col min="3" max="3" width="18.50390625" style="2" customWidth="1"/>
    <col min="4" max="4" width="6.875" style="3" bestFit="1" customWidth="1"/>
    <col min="5" max="5" width="9.00390625" style="23" bestFit="1" customWidth="1"/>
    <col min="6" max="7" width="8.875" style="3" bestFit="1" customWidth="1"/>
    <col min="8" max="8" width="3.75390625" style="2" customWidth="1"/>
    <col min="9" max="9" width="3.625" style="2" customWidth="1"/>
    <col min="10" max="10" width="26.50390625" style="2" customWidth="1"/>
    <col min="11" max="11" width="21.25390625" style="2" customWidth="1"/>
    <col min="12" max="12" width="8.75390625" style="3" customWidth="1"/>
    <col min="13" max="13" width="8.875" style="2" bestFit="1" customWidth="1"/>
    <col min="14" max="14" width="9.875" style="2" bestFit="1" customWidth="1"/>
    <col min="15" max="16384" width="9.00390625" style="2" customWidth="1"/>
  </cols>
  <sheetData>
    <row r="1" ht="12.75">
      <c r="A1" s="4" t="s">
        <v>35</v>
      </c>
    </row>
    <row r="2" ht="12.75">
      <c r="I2" s="4" t="s">
        <v>39</v>
      </c>
    </row>
    <row r="3" spans="1:14" ht="12.75">
      <c r="A3" s="4" t="s">
        <v>39</v>
      </c>
      <c r="I3" s="4" t="s">
        <v>1</v>
      </c>
      <c r="J3" s="4" t="s">
        <v>3</v>
      </c>
      <c r="K3" s="4" t="s">
        <v>4</v>
      </c>
      <c r="L3" s="5" t="s">
        <v>11</v>
      </c>
      <c r="N3" s="4" t="s">
        <v>6</v>
      </c>
    </row>
    <row r="4" spans="1:14" ht="12.75">
      <c r="A4" s="4" t="s">
        <v>1</v>
      </c>
      <c r="B4" s="4" t="s">
        <v>3</v>
      </c>
      <c r="C4" s="4" t="s">
        <v>4</v>
      </c>
      <c r="D4" s="5" t="s">
        <v>9</v>
      </c>
      <c r="E4" s="24">
        <v>40285</v>
      </c>
      <c r="F4" s="6">
        <v>40334</v>
      </c>
      <c r="G4" s="6">
        <v>40355</v>
      </c>
      <c r="L4" s="6">
        <v>40285</v>
      </c>
      <c r="M4" s="6">
        <v>40334</v>
      </c>
      <c r="N4" s="4" t="s">
        <v>7</v>
      </c>
    </row>
    <row r="5" spans="1:14" ht="12.75">
      <c r="A5" s="4"/>
      <c r="B5" s="4"/>
      <c r="C5" s="4"/>
      <c r="D5" s="5"/>
      <c r="E5" s="24"/>
      <c r="F5" s="6"/>
      <c r="G5" s="6"/>
      <c r="L5" s="6"/>
      <c r="M5" s="6"/>
      <c r="N5" s="4"/>
    </row>
    <row r="6" spans="1:13" ht="12.75">
      <c r="A6" s="8">
        <v>1</v>
      </c>
      <c r="B6" s="35" t="s">
        <v>90</v>
      </c>
      <c r="C6" s="35" t="s">
        <v>72</v>
      </c>
      <c r="D6" s="5">
        <f aca="true" t="shared" si="0" ref="D6:D35">SUM(E6:G6)-MIN(E6:G6)</f>
        <v>2723</v>
      </c>
      <c r="E6" s="3">
        <v>1235</v>
      </c>
      <c r="F6" s="5">
        <v>1359</v>
      </c>
      <c r="G6" s="5">
        <v>1364</v>
      </c>
      <c r="L6" s="6"/>
      <c r="M6" s="6"/>
    </row>
    <row r="7" spans="1:14" ht="12.75">
      <c r="A7" s="8">
        <v>2</v>
      </c>
      <c r="B7" s="35" t="s">
        <v>92</v>
      </c>
      <c r="C7" s="35" t="s">
        <v>100</v>
      </c>
      <c r="D7" s="5">
        <f t="shared" si="0"/>
        <v>2719</v>
      </c>
      <c r="E7" s="3">
        <v>1357</v>
      </c>
      <c r="F7" s="5">
        <v>1318</v>
      </c>
      <c r="G7" s="5">
        <v>1362</v>
      </c>
      <c r="H7" s="9"/>
      <c r="I7" s="5">
        <v>1</v>
      </c>
      <c r="J7" s="35" t="s">
        <v>99</v>
      </c>
      <c r="K7" s="35" t="s">
        <v>72</v>
      </c>
      <c r="L7" s="35" t="s">
        <v>486</v>
      </c>
      <c r="M7" s="2" t="s">
        <v>466</v>
      </c>
      <c r="N7" s="2" t="s">
        <v>466</v>
      </c>
    </row>
    <row r="8" spans="1:14" ht="12.75">
      <c r="A8" s="8">
        <v>3</v>
      </c>
      <c r="B8" s="35" t="s">
        <v>82</v>
      </c>
      <c r="C8" s="35" t="s">
        <v>70</v>
      </c>
      <c r="D8" s="5">
        <f t="shared" si="0"/>
        <v>2684</v>
      </c>
      <c r="E8" s="3">
        <v>1330</v>
      </c>
      <c r="F8" s="5">
        <v>1307</v>
      </c>
      <c r="G8" s="5">
        <v>1354</v>
      </c>
      <c r="H8" s="9"/>
      <c r="I8" s="5">
        <v>2</v>
      </c>
      <c r="J8" s="35" t="s">
        <v>92</v>
      </c>
      <c r="K8" s="35" t="s">
        <v>100</v>
      </c>
      <c r="L8" s="35" t="s">
        <v>489</v>
      </c>
      <c r="M8" s="2" t="s">
        <v>467</v>
      </c>
      <c r="N8" s="2" t="s">
        <v>467</v>
      </c>
    </row>
    <row r="9" spans="1:14" ht="12.75">
      <c r="A9" s="8">
        <v>4</v>
      </c>
      <c r="B9" s="35" t="s">
        <v>85</v>
      </c>
      <c r="C9" s="35" t="s">
        <v>71</v>
      </c>
      <c r="D9" s="5">
        <f t="shared" si="0"/>
        <v>2656</v>
      </c>
      <c r="E9" s="3">
        <v>1273</v>
      </c>
      <c r="F9" s="5">
        <v>1288</v>
      </c>
      <c r="G9" s="5">
        <v>1368</v>
      </c>
      <c r="H9" s="9"/>
      <c r="I9" s="5">
        <v>3</v>
      </c>
      <c r="J9" s="35" t="s">
        <v>82</v>
      </c>
      <c r="K9" s="35" t="s">
        <v>70</v>
      </c>
      <c r="L9" s="35" t="s">
        <v>490</v>
      </c>
      <c r="M9" s="2" t="s">
        <v>468</v>
      </c>
      <c r="N9" s="2" t="s">
        <v>468</v>
      </c>
    </row>
    <row r="10" spans="1:14" ht="12.75">
      <c r="A10" s="8">
        <v>5</v>
      </c>
      <c r="B10" s="35" t="s">
        <v>89</v>
      </c>
      <c r="C10" s="35" t="s">
        <v>72</v>
      </c>
      <c r="D10" s="5">
        <f t="shared" si="0"/>
        <v>2545</v>
      </c>
      <c r="E10" s="3">
        <v>1200</v>
      </c>
      <c r="F10" s="5">
        <v>1194</v>
      </c>
      <c r="G10" s="5">
        <v>1345</v>
      </c>
      <c r="H10" s="9"/>
      <c r="I10" s="5">
        <v>4</v>
      </c>
      <c r="J10" s="35" t="s">
        <v>88</v>
      </c>
      <c r="K10" s="35" t="s">
        <v>72</v>
      </c>
      <c r="L10" s="35" t="s">
        <v>487</v>
      </c>
      <c r="M10" s="12"/>
      <c r="N10" s="35" t="s">
        <v>487</v>
      </c>
    </row>
    <row r="11" spans="1:14" ht="12.75">
      <c r="A11" s="8">
        <v>6</v>
      </c>
      <c r="B11" s="35" t="s">
        <v>95</v>
      </c>
      <c r="C11" s="35" t="s">
        <v>70</v>
      </c>
      <c r="D11" s="5">
        <f t="shared" si="0"/>
        <v>2541</v>
      </c>
      <c r="E11" s="3">
        <v>1192</v>
      </c>
      <c r="F11" s="5">
        <v>1236</v>
      </c>
      <c r="G11" s="5">
        <v>1305</v>
      </c>
      <c r="H11" s="9"/>
      <c r="I11" s="5">
        <v>5</v>
      </c>
      <c r="J11" s="35" t="s">
        <v>85</v>
      </c>
      <c r="K11" s="35" t="s">
        <v>71</v>
      </c>
      <c r="L11" s="35" t="s">
        <v>488</v>
      </c>
      <c r="M11" s="13"/>
      <c r="N11" s="35" t="s">
        <v>488</v>
      </c>
    </row>
    <row r="12" spans="1:14" ht="12.75">
      <c r="A12" s="8">
        <v>7</v>
      </c>
      <c r="B12" s="35" t="s">
        <v>94</v>
      </c>
      <c r="C12" s="35" t="s">
        <v>70</v>
      </c>
      <c r="D12" s="5">
        <f t="shared" si="0"/>
        <v>2501</v>
      </c>
      <c r="E12" s="3">
        <v>1014</v>
      </c>
      <c r="F12" s="5">
        <v>1239</v>
      </c>
      <c r="G12" s="5">
        <v>1262</v>
      </c>
      <c r="H12" s="9"/>
      <c r="I12" s="5">
        <v>6</v>
      </c>
      <c r="J12" s="35" t="s">
        <v>61</v>
      </c>
      <c r="K12" s="35" t="s">
        <v>72</v>
      </c>
      <c r="L12" s="35" t="s">
        <v>491</v>
      </c>
      <c r="M12" s="2" t="s">
        <v>471</v>
      </c>
      <c r="N12" s="35" t="s">
        <v>491</v>
      </c>
    </row>
    <row r="13" spans="1:14" ht="12.75">
      <c r="A13" s="8">
        <v>8</v>
      </c>
      <c r="B13" s="35" t="s">
        <v>99</v>
      </c>
      <c r="C13" s="35" t="s">
        <v>72</v>
      </c>
      <c r="D13" s="5">
        <f t="shared" si="0"/>
        <v>2412</v>
      </c>
      <c r="E13" s="3">
        <v>1227</v>
      </c>
      <c r="F13" s="5">
        <v>1185</v>
      </c>
      <c r="G13" s="5">
        <v>1118</v>
      </c>
      <c r="H13" s="9"/>
      <c r="I13" s="5">
        <v>7</v>
      </c>
      <c r="J13" s="35" t="s">
        <v>94</v>
      </c>
      <c r="K13" s="35" t="s">
        <v>70</v>
      </c>
      <c r="L13" s="35" t="s">
        <v>494</v>
      </c>
      <c r="M13" s="2" t="s">
        <v>469</v>
      </c>
      <c r="N13" s="2" t="s">
        <v>469</v>
      </c>
    </row>
    <row r="14" spans="1:14" ht="12.75">
      <c r="A14" s="8">
        <v>9</v>
      </c>
      <c r="B14" s="35" t="s">
        <v>80</v>
      </c>
      <c r="C14" s="35" t="s">
        <v>70</v>
      </c>
      <c r="D14" s="5">
        <f t="shared" si="0"/>
        <v>2311</v>
      </c>
      <c r="E14" s="3">
        <v>1137</v>
      </c>
      <c r="F14" s="5">
        <v>1174</v>
      </c>
      <c r="G14" s="5">
        <v>1098</v>
      </c>
      <c r="H14" s="9"/>
      <c r="I14" s="5">
        <v>8</v>
      </c>
      <c r="J14" s="35" t="s">
        <v>98</v>
      </c>
      <c r="K14" s="35" t="s">
        <v>72</v>
      </c>
      <c r="L14" s="35" t="s">
        <v>492</v>
      </c>
      <c r="M14" s="2" t="s">
        <v>470</v>
      </c>
      <c r="N14" s="2" t="s">
        <v>470</v>
      </c>
    </row>
    <row r="15" spans="1:14" ht="12.75">
      <c r="A15" s="8">
        <v>10</v>
      </c>
      <c r="B15" s="35" t="s">
        <v>278</v>
      </c>
      <c r="C15" s="35" t="s">
        <v>70</v>
      </c>
      <c r="D15" s="5">
        <f t="shared" si="0"/>
        <v>2306</v>
      </c>
      <c r="E15" s="3">
        <v>1155</v>
      </c>
      <c r="F15" s="5">
        <v>1149</v>
      </c>
      <c r="G15" s="5">
        <v>1151</v>
      </c>
      <c r="H15" s="9"/>
      <c r="I15" s="5">
        <v>9</v>
      </c>
      <c r="J15" s="35" t="s">
        <v>90</v>
      </c>
      <c r="K15" s="35" t="s">
        <v>72</v>
      </c>
      <c r="L15" s="35" t="s">
        <v>493</v>
      </c>
      <c r="M15" s="2" t="s">
        <v>473</v>
      </c>
      <c r="N15" s="35" t="s">
        <v>493</v>
      </c>
    </row>
    <row r="16" spans="1:14" ht="12.75">
      <c r="A16" s="8">
        <v>11</v>
      </c>
      <c r="B16" s="35" t="s">
        <v>79</v>
      </c>
      <c r="C16" s="35" t="s">
        <v>70</v>
      </c>
      <c r="D16" s="5">
        <f t="shared" si="0"/>
        <v>2292</v>
      </c>
      <c r="E16" s="3">
        <v>1059</v>
      </c>
      <c r="F16" s="5">
        <v>1163</v>
      </c>
      <c r="G16" s="5">
        <v>1129</v>
      </c>
      <c r="H16" s="9"/>
      <c r="I16" s="5">
        <v>10</v>
      </c>
      <c r="J16" s="35" t="s">
        <v>97</v>
      </c>
      <c r="K16" s="35" t="s">
        <v>71</v>
      </c>
      <c r="L16" s="35" t="s">
        <v>495</v>
      </c>
      <c r="M16" s="2" t="s">
        <v>474</v>
      </c>
      <c r="N16" s="35" t="s">
        <v>495</v>
      </c>
    </row>
    <row r="17" spans="1:14" ht="12.75">
      <c r="A17" s="8">
        <v>12</v>
      </c>
      <c r="B17" s="35" t="s">
        <v>78</v>
      </c>
      <c r="C17" s="35" t="s">
        <v>70</v>
      </c>
      <c r="D17" s="5">
        <f t="shared" si="0"/>
        <v>2259</v>
      </c>
      <c r="E17" s="3">
        <v>1039</v>
      </c>
      <c r="F17" s="5">
        <v>1024</v>
      </c>
      <c r="G17" s="5">
        <v>1220</v>
      </c>
      <c r="H17" s="9"/>
      <c r="I17" s="5">
        <v>11</v>
      </c>
      <c r="J17" s="35" t="s">
        <v>79</v>
      </c>
      <c r="K17" s="35" t="s">
        <v>70</v>
      </c>
      <c r="L17" s="35" t="s">
        <v>499</v>
      </c>
      <c r="M17" s="2" t="s">
        <v>472</v>
      </c>
      <c r="N17" s="2" t="s">
        <v>472</v>
      </c>
    </row>
    <row r="18" spans="1:14" ht="12.75">
      <c r="A18" s="8">
        <v>13</v>
      </c>
      <c r="B18" s="35" t="s">
        <v>98</v>
      </c>
      <c r="C18" s="35" t="s">
        <v>72</v>
      </c>
      <c r="D18" s="5">
        <f t="shared" si="0"/>
        <v>2227</v>
      </c>
      <c r="E18" s="3">
        <v>1094</v>
      </c>
      <c r="F18" s="5">
        <v>958</v>
      </c>
      <c r="G18" s="5">
        <v>1133</v>
      </c>
      <c r="H18" s="9"/>
      <c r="I18" s="5">
        <v>12</v>
      </c>
      <c r="J18" s="35" t="s">
        <v>86</v>
      </c>
      <c r="K18" s="35" t="s">
        <v>72</v>
      </c>
      <c r="L18" s="35" t="s">
        <v>496</v>
      </c>
      <c r="M18" s="12"/>
      <c r="N18" s="35" t="s">
        <v>496</v>
      </c>
    </row>
    <row r="19" spans="1:14" ht="12.75">
      <c r="A19" s="8">
        <v>14</v>
      </c>
      <c r="B19" s="2" t="s">
        <v>280</v>
      </c>
      <c r="C19" s="2" t="s">
        <v>70</v>
      </c>
      <c r="D19" s="5">
        <f t="shared" si="0"/>
        <v>2145</v>
      </c>
      <c r="E19" s="3">
        <v>0</v>
      </c>
      <c r="F19" s="3">
        <v>1077</v>
      </c>
      <c r="G19" s="3">
        <v>1068</v>
      </c>
      <c r="H19" s="9"/>
      <c r="I19" s="5">
        <v>13</v>
      </c>
      <c r="J19" s="35" t="s">
        <v>95</v>
      </c>
      <c r="K19" s="35" t="s">
        <v>70</v>
      </c>
      <c r="L19" s="35" t="s">
        <v>497</v>
      </c>
      <c r="M19" s="2" t="s">
        <v>477</v>
      </c>
      <c r="N19" s="35" t="s">
        <v>497</v>
      </c>
    </row>
    <row r="20" spans="1:14" ht="12.75">
      <c r="A20" s="8">
        <v>15</v>
      </c>
      <c r="B20" s="35" t="s">
        <v>281</v>
      </c>
      <c r="C20" s="35" t="s">
        <v>72</v>
      </c>
      <c r="D20" s="5">
        <f t="shared" si="0"/>
        <v>2100</v>
      </c>
      <c r="E20" s="3">
        <v>0</v>
      </c>
      <c r="F20" s="3">
        <v>1036</v>
      </c>
      <c r="G20" s="5">
        <v>1064</v>
      </c>
      <c r="H20" s="9"/>
      <c r="I20" s="5">
        <v>14</v>
      </c>
      <c r="J20" s="2" t="s">
        <v>280</v>
      </c>
      <c r="K20" s="2" t="s">
        <v>70</v>
      </c>
      <c r="M20" s="2" t="s">
        <v>475</v>
      </c>
      <c r="N20" s="2" t="s">
        <v>475</v>
      </c>
    </row>
    <row r="21" spans="1:14" ht="12.75">
      <c r="A21" s="8">
        <v>16</v>
      </c>
      <c r="B21" s="35" t="s">
        <v>87</v>
      </c>
      <c r="C21" s="35" t="s">
        <v>72</v>
      </c>
      <c r="D21" s="5">
        <f t="shared" si="0"/>
        <v>2034</v>
      </c>
      <c r="E21" s="3">
        <v>984</v>
      </c>
      <c r="F21" s="5">
        <v>962</v>
      </c>
      <c r="G21" s="5">
        <v>1050</v>
      </c>
      <c r="H21" s="9"/>
      <c r="I21" s="5">
        <v>15</v>
      </c>
      <c r="J21" s="35" t="s">
        <v>78</v>
      </c>
      <c r="K21" s="35" t="s">
        <v>70</v>
      </c>
      <c r="L21" s="35" t="s">
        <v>498</v>
      </c>
      <c r="M21" s="2" t="s">
        <v>476</v>
      </c>
      <c r="N21" s="35" t="s">
        <v>498</v>
      </c>
    </row>
    <row r="22" spans="1:14" ht="12.75">
      <c r="A22" s="8">
        <v>17</v>
      </c>
      <c r="B22" s="35" t="s">
        <v>88</v>
      </c>
      <c r="C22" s="35" t="s">
        <v>72</v>
      </c>
      <c r="D22" s="5">
        <f t="shared" si="0"/>
        <v>2010</v>
      </c>
      <c r="E22" s="3">
        <v>1014</v>
      </c>
      <c r="F22" s="5">
        <v>0</v>
      </c>
      <c r="G22" s="5">
        <v>996</v>
      </c>
      <c r="H22" s="9"/>
      <c r="I22" s="5">
        <v>16</v>
      </c>
      <c r="J22" s="35" t="s">
        <v>91</v>
      </c>
      <c r="K22" s="35" t="s">
        <v>73</v>
      </c>
      <c r="L22" s="35" t="s">
        <v>500</v>
      </c>
      <c r="M22" s="2" t="s">
        <v>478</v>
      </c>
      <c r="N22" s="35" t="s">
        <v>500</v>
      </c>
    </row>
    <row r="23" spans="1:14" ht="12.75">
      <c r="A23" s="8">
        <v>18</v>
      </c>
      <c r="B23" s="35" t="s">
        <v>77</v>
      </c>
      <c r="C23" s="35" t="s">
        <v>70</v>
      </c>
      <c r="D23" s="5">
        <f t="shared" si="0"/>
        <v>1951</v>
      </c>
      <c r="E23" s="3">
        <v>972</v>
      </c>
      <c r="F23" s="5">
        <v>925</v>
      </c>
      <c r="G23" s="5">
        <v>979</v>
      </c>
      <c r="H23" s="9"/>
      <c r="I23" s="5">
        <v>17</v>
      </c>
      <c r="J23" s="35" t="s">
        <v>89</v>
      </c>
      <c r="K23" s="35" t="s">
        <v>72</v>
      </c>
      <c r="L23" s="35" t="s">
        <v>501</v>
      </c>
      <c r="M23" s="2" t="s">
        <v>385</v>
      </c>
      <c r="N23" s="2" t="s">
        <v>385</v>
      </c>
    </row>
    <row r="24" spans="1:14" ht="12.75">
      <c r="A24" s="8">
        <v>19</v>
      </c>
      <c r="B24" s="35" t="s">
        <v>97</v>
      </c>
      <c r="C24" s="35" t="s">
        <v>71</v>
      </c>
      <c r="D24" s="5">
        <f t="shared" si="0"/>
        <v>1866</v>
      </c>
      <c r="E24" s="3">
        <v>933</v>
      </c>
      <c r="F24" s="5">
        <v>907</v>
      </c>
      <c r="G24" s="5">
        <v>933</v>
      </c>
      <c r="H24" s="9"/>
      <c r="I24" s="5">
        <v>18</v>
      </c>
      <c r="J24" s="35" t="s">
        <v>278</v>
      </c>
      <c r="K24" s="35" t="s">
        <v>70</v>
      </c>
      <c r="L24" s="35" t="s">
        <v>503</v>
      </c>
      <c r="M24" s="2" t="s">
        <v>387</v>
      </c>
      <c r="N24" s="2" t="s">
        <v>387</v>
      </c>
    </row>
    <row r="25" spans="1:14" ht="12.75">
      <c r="A25" s="8">
        <v>20</v>
      </c>
      <c r="B25" s="35" t="s">
        <v>91</v>
      </c>
      <c r="C25" s="35" t="s">
        <v>73</v>
      </c>
      <c r="D25" s="5">
        <f t="shared" si="0"/>
        <v>1811</v>
      </c>
      <c r="E25" s="3">
        <v>823</v>
      </c>
      <c r="F25" s="5">
        <v>832</v>
      </c>
      <c r="G25" s="5">
        <v>979</v>
      </c>
      <c r="H25" s="9"/>
      <c r="I25" s="5">
        <v>19</v>
      </c>
      <c r="J25" s="35" t="s">
        <v>83</v>
      </c>
      <c r="K25" s="35" t="s">
        <v>71</v>
      </c>
      <c r="L25" s="35" t="s">
        <v>502</v>
      </c>
      <c r="M25" s="12"/>
      <c r="N25" s="35" t="s">
        <v>502</v>
      </c>
    </row>
    <row r="26" spans="1:14" ht="12.75">
      <c r="A26" s="8">
        <v>21</v>
      </c>
      <c r="B26" s="35" t="s">
        <v>83</v>
      </c>
      <c r="C26" s="35" t="s">
        <v>71</v>
      </c>
      <c r="D26" s="5">
        <f t="shared" si="0"/>
        <v>1791</v>
      </c>
      <c r="E26" s="3">
        <v>903</v>
      </c>
      <c r="F26" s="5">
        <v>0</v>
      </c>
      <c r="G26" s="5">
        <v>888</v>
      </c>
      <c r="H26" s="9"/>
      <c r="I26" s="5">
        <v>20</v>
      </c>
      <c r="J26" s="35" t="s">
        <v>74</v>
      </c>
      <c r="K26" s="35" t="s">
        <v>70</v>
      </c>
      <c r="L26" s="35" t="s">
        <v>511</v>
      </c>
      <c r="M26" s="2" t="s">
        <v>479</v>
      </c>
      <c r="N26" s="2" t="s">
        <v>479</v>
      </c>
    </row>
    <row r="27" spans="1:14" ht="12.75">
      <c r="A27" s="8">
        <v>22</v>
      </c>
      <c r="B27" s="35" t="s">
        <v>86</v>
      </c>
      <c r="C27" s="35" t="s">
        <v>72</v>
      </c>
      <c r="D27" s="5">
        <f t="shared" si="0"/>
        <v>1733</v>
      </c>
      <c r="E27" s="3">
        <v>824</v>
      </c>
      <c r="F27" s="5">
        <v>909</v>
      </c>
      <c r="G27" s="5">
        <v>0</v>
      </c>
      <c r="H27" s="9"/>
      <c r="I27" s="5">
        <v>21</v>
      </c>
      <c r="J27" s="2" t="s">
        <v>279</v>
      </c>
      <c r="K27" s="2" t="s">
        <v>70</v>
      </c>
      <c r="L27" s="2"/>
      <c r="M27" s="2" t="s">
        <v>480</v>
      </c>
      <c r="N27" s="2" t="s">
        <v>480</v>
      </c>
    </row>
    <row r="28" spans="1:14" ht="12.75">
      <c r="A28" s="8">
        <v>23</v>
      </c>
      <c r="B28" s="35" t="s">
        <v>96</v>
      </c>
      <c r="C28" s="35" t="s">
        <v>71</v>
      </c>
      <c r="D28" s="5">
        <f t="shared" si="0"/>
        <v>1683</v>
      </c>
      <c r="E28" s="3">
        <v>679</v>
      </c>
      <c r="F28" s="5">
        <v>773</v>
      </c>
      <c r="G28" s="5">
        <v>910</v>
      </c>
      <c r="H28" s="9"/>
      <c r="I28" s="5">
        <v>22</v>
      </c>
      <c r="J28" s="35" t="s">
        <v>75</v>
      </c>
      <c r="K28" s="35" t="s">
        <v>70</v>
      </c>
      <c r="L28" s="35" t="s">
        <v>504</v>
      </c>
      <c r="M28" s="2" t="s">
        <v>485</v>
      </c>
      <c r="N28" s="35" t="s">
        <v>504</v>
      </c>
    </row>
    <row r="29" spans="1:14" ht="12.75">
      <c r="A29" s="8">
        <v>24</v>
      </c>
      <c r="B29" s="35" t="s">
        <v>76</v>
      </c>
      <c r="C29" s="35" t="s">
        <v>70</v>
      </c>
      <c r="D29" s="5">
        <f t="shared" si="0"/>
        <v>1621</v>
      </c>
      <c r="E29" s="3">
        <v>757</v>
      </c>
      <c r="F29" s="5">
        <v>864</v>
      </c>
      <c r="G29" s="5">
        <v>0</v>
      </c>
      <c r="H29" s="9"/>
      <c r="I29" s="5">
        <v>23</v>
      </c>
      <c r="J29" s="35" t="s">
        <v>81</v>
      </c>
      <c r="K29" s="35" t="s">
        <v>70</v>
      </c>
      <c r="L29" s="35" t="s">
        <v>505</v>
      </c>
      <c r="M29" s="12"/>
      <c r="N29" s="35" t="s">
        <v>505</v>
      </c>
    </row>
    <row r="30" spans="1:14" ht="12.75">
      <c r="A30" s="8">
        <v>25</v>
      </c>
      <c r="B30" s="35" t="s">
        <v>75</v>
      </c>
      <c r="C30" s="35" t="s">
        <v>70</v>
      </c>
      <c r="D30" s="5">
        <f t="shared" si="0"/>
        <v>1529</v>
      </c>
      <c r="E30" s="3">
        <v>751</v>
      </c>
      <c r="F30" s="5">
        <v>747</v>
      </c>
      <c r="G30" s="5">
        <v>778</v>
      </c>
      <c r="H30" s="9"/>
      <c r="I30" s="5">
        <v>24</v>
      </c>
      <c r="J30" s="35" t="s">
        <v>87</v>
      </c>
      <c r="K30" s="35" t="s">
        <v>72</v>
      </c>
      <c r="L30" s="35" t="s">
        <v>508</v>
      </c>
      <c r="M30" s="2" t="s">
        <v>481</v>
      </c>
      <c r="N30" s="2" t="s">
        <v>481</v>
      </c>
    </row>
    <row r="31" spans="1:14" ht="12.75">
      <c r="A31" s="8">
        <v>26</v>
      </c>
      <c r="B31" s="35" t="s">
        <v>74</v>
      </c>
      <c r="C31" s="35" t="s">
        <v>70</v>
      </c>
      <c r="D31" s="5">
        <f t="shared" si="0"/>
        <v>1520</v>
      </c>
      <c r="E31" s="3">
        <v>572</v>
      </c>
      <c r="F31" s="5">
        <v>690</v>
      </c>
      <c r="G31" s="5">
        <v>830</v>
      </c>
      <c r="H31" s="14"/>
      <c r="I31" s="5">
        <v>25</v>
      </c>
      <c r="J31" s="35" t="s">
        <v>77</v>
      </c>
      <c r="K31" s="35" t="s">
        <v>70</v>
      </c>
      <c r="L31" s="35" t="s">
        <v>506</v>
      </c>
      <c r="M31" s="2" t="s">
        <v>484</v>
      </c>
      <c r="N31" s="35" t="s">
        <v>506</v>
      </c>
    </row>
    <row r="32" spans="1:14" ht="12.75">
      <c r="A32" s="8">
        <v>27</v>
      </c>
      <c r="B32" s="35" t="s">
        <v>81</v>
      </c>
      <c r="C32" s="35" t="s">
        <v>70</v>
      </c>
      <c r="D32" s="5">
        <f t="shared" si="0"/>
        <v>1174</v>
      </c>
      <c r="E32" s="3">
        <v>1174</v>
      </c>
      <c r="F32" s="5">
        <v>0</v>
      </c>
      <c r="G32" s="5">
        <v>0</v>
      </c>
      <c r="H32" s="14"/>
      <c r="I32" s="5">
        <v>26</v>
      </c>
      <c r="J32" s="35" t="s">
        <v>80</v>
      </c>
      <c r="K32" s="35" t="s">
        <v>70</v>
      </c>
      <c r="L32" s="35" t="s">
        <v>507</v>
      </c>
      <c r="M32" s="2" t="s">
        <v>482</v>
      </c>
      <c r="N32" s="35" t="s">
        <v>507</v>
      </c>
    </row>
    <row r="33" spans="1:14" ht="12.75">
      <c r="A33" s="8">
        <v>28</v>
      </c>
      <c r="B33" s="2" t="s">
        <v>279</v>
      </c>
      <c r="C33" s="2" t="s">
        <v>70</v>
      </c>
      <c r="D33" s="5">
        <f t="shared" si="0"/>
        <v>1140</v>
      </c>
      <c r="E33" s="3">
        <v>0</v>
      </c>
      <c r="F33" s="5">
        <v>1140</v>
      </c>
      <c r="G33" s="5">
        <v>0</v>
      </c>
      <c r="H33" s="14"/>
      <c r="I33" s="5">
        <v>27</v>
      </c>
      <c r="J33" s="35" t="s">
        <v>76</v>
      </c>
      <c r="K33" s="35" t="s">
        <v>70</v>
      </c>
      <c r="L33" s="35" t="s">
        <v>510</v>
      </c>
      <c r="M33" s="2" t="s">
        <v>483</v>
      </c>
      <c r="N33" s="2" t="s">
        <v>483</v>
      </c>
    </row>
    <row r="34" spans="1:14" ht="12.75">
      <c r="A34" s="8">
        <v>29</v>
      </c>
      <c r="B34" s="35" t="s">
        <v>84</v>
      </c>
      <c r="C34" s="35" t="s">
        <v>71</v>
      </c>
      <c r="D34" s="5">
        <f t="shared" si="0"/>
        <v>1046</v>
      </c>
      <c r="E34" s="3">
        <v>1046</v>
      </c>
      <c r="F34" s="5">
        <v>0</v>
      </c>
      <c r="G34" s="5">
        <v>0</v>
      </c>
      <c r="H34" s="14"/>
      <c r="I34" s="5">
        <v>28</v>
      </c>
      <c r="J34" s="35" t="s">
        <v>93</v>
      </c>
      <c r="K34" s="35" t="s">
        <v>70</v>
      </c>
      <c r="L34" s="35" t="s">
        <v>509</v>
      </c>
      <c r="M34" s="12"/>
      <c r="N34" s="35" t="s">
        <v>509</v>
      </c>
    </row>
    <row r="35" spans="1:14" ht="12.75">
      <c r="A35" s="8">
        <v>30</v>
      </c>
      <c r="B35" s="35" t="s">
        <v>93</v>
      </c>
      <c r="C35" s="35" t="s">
        <v>70</v>
      </c>
      <c r="D35" s="5">
        <f t="shared" si="0"/>
        <v>982</v>
      </c>
      <c r="E35" s="3">
        <v>982</v>
      </c>
      <c r="F35" s="5">
        <v>0</v>
      </c>
      <c r="G35" s="5">
        <v>0</v>
      </c>
      <c r="H35" s="14"/>
      <c r="I35" s="5"/>
      <c r="L35" s="2"/>
      <c r="M35" s="12"/>
      <c r="N35" s="3"/>
    </row>
    <row r="36" spans="8:14" ht="12.75">
      <c r="H36" s="14"/>
      <c r="I36" s="5"/>
      <c r="L36" s="2"/>
      <c r="M36" s="12"/>
      <c r="N36" s="3"/>
    </row>
    <row r="37" spans="1:14" ht="12.75">
      <c r="A37" s="8"/>
      <c r="D37" s="5"/>
      <c r="G37" s="5"/>
      <c r="H37" s="14"/>
      <c r="I37" s="5"/>
      <c r="L37" s="2"/>
      <c r="M37" s="12"/>
      <c r="N37" s="3"/>
    </row>
    <row r="38" spans="1:14" ht="12.75">
      <c r="A38" s="8"/>
      <c r="D38" s="5"/>
      <c r="E38" s="3"/>
      <c r="F38" s="5"/>
      <c r="G38" s="5"/>
      <c r="H38" s="14"/>
      <c r="I38" s="5"/>
      <c r="L38" s="2"/>
      <c r="M38" s="12"/>
      <c r="N38" s="3"/>
    </row>
    <row r="39" spans="1:14" ht="12.75">
      <c r="A39" s="8"/>
      <c r="D39" s="5"/>
      <c r="E39" s="3"/>
      <c r="G39" s="5"/>
      <c r="I39" s="5"/>
      <c r="J39" s="15"/>
      <c r="L39" s="2"/>
      <c r="M39" s="13"/>
      <c r="N39" s="3"/>
    </row>
    <row r="40" spans="1:14" ht="12.75">
      <c r="A40" s="8"/>
      <c r="D40" s="5"/>
      <c r="E40" s="3"/>
      <c r="F40" s="5"/>
      <c r="I40" s="5"/>
      <c r="L40" s="2"/>
      <c r="M40" s="13"/>
      <c r="N40" s="3"/>
    </row>
    <row r="41" spans="1:14" ht="12.75">
      <c r="A41" s="8"/>
      <c r="E41" s="3"/>
      <c r="I41" s="5"/>
      <c r="L41" s="2"/>
      <c r="M41" s="13"/>
      <c r="N41" s="3"/>
    </row>
    <row r="42" spans="1:14" ht="12.75">
      <c r="A42" s="8"/>
      <c r="E42" s="3"/>
      <c r="I42" s="5"/>
      <c r="L42" s="2"/>
      <c r="M42" s="12"/>
      <c r="N42" s="3"/>
    </row>
    <row r="43" spans="1:14" ht="12.75">
      <c r="A43" s="8"/>
      <c r="B43" s="15"/>
      <c r="D43" s="5"/>
      <c r="E43" s="3"/>
      <c r="F43" s="5"/>
      <c r="I43" s="5"/>
      <c r="N43" s="3"/>
    </row>
    <row r="44" spans="1:14" ht="12.75">
      <c r="A44" s="8"/>
      <c r="D44" s="5"/>
      <c r="E44" s="3"/>
      <c r="F44" s="5"/>
      <c r="I44" s="5"/>
      <c r="N44" s="3"/>
    </row>
    <row r="45" spans="9:14" ht="12.75">
      <c r="I45" s="5"/>
      <c r="N45" s="3"/>
    </row>
    <row r="46" spans="13:14" ht="12.75">
      <c r="M46" s="20"/>
      <c r="N46" s="3"/>
    </row>
    <row r="47" ht="12.75">
      <c r="N47" s="3"/>
    </row>
    <row r="48" spans="3:14" ht="12.75">
      <c r="C48" s="5"/>
      <c r="D48" s="5"/>
      <c r="E48" s="25"/>
      <c r="F48" s="5"/>
      <c r="G48" s="5"/>
      <c r="N48" s="3"/>
    </row>
    <row r="49" ht="12.75">
      <c r="N49" s="3"/>
    </row>
    <row r="50" ht="12.75">
      <c r="N50" s="3"/>
    </row>
    <row r="51" ht="12.75">
      <c r="N51" s="3"/>
    </row>
    <row r="52" ht="12.75">
      <c r="N52" s="3"/>
    </row>
    <row r="53" ht="12.75">
      <c r="N53" s="3"/>
    </row>
    <row r="54" ht="12.75">
      <c r="N54" s="3"/>
    </row>
    <row r="55" ht="12.75">
      <c r="N55" s="3"/>
    </row>
    <row r="56" ht="12.75">
      <c r="N56" s="3"/>
    </row>
    <row r="57" ht="12.75">
      <c r="N57" s="3"/>
    </row>
    <row r="58" ht="12.75">
      <c r="N58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70"/>
  <sheetViews>
    <sheetView zoomScalePageLayoutView="0" workbookViewId="0" topLeftCell="A5">
      <selection activeCell="B38" sqref="B38"/>
    </sheetView>
  </sheetViews>
  <sheetFormatPr defaultColWidth="9.00390625" defaultRowHeight="12.75"/>
  <cols>
    <col min="1" max="1" width="3.625" style="2" customWidth="1"/>
    <col min="2" max="2" width="26.50390625" style="2" customWidth="1"/>
    <col min="3" max="3" width="17.125" style="2" customWidth="1"/>
    <col min="4" max="4" width="6.875" style="3" bestFit="1" customWidth="1"/>
    <col min="5" max="7" width="8.875" style="3" bestFit="1" customWidth="1"/>
    <col min="8" max="8" width="5.125" style="2" customWidth="1"/>
    <col min="9" max="9" width="3.625" style="2" customWidth="1"/>
    <col min="10" max="10" width="27.75390625" style="2" customWidth="1"/>
    <col min="11" max="11" width="16.25390625" style="2" customWidth="1"/>
    <col min="12" max="12" width="8.875" style="3" customWidth="1"/>
    <col min="13" max="13" width="8.875" style="3" bestFit="1" customWidth="1"/>
    <col min="14" max="14" width="9.875" style="3" bestFit="1" customWidth="1"/>
    <col min="15" max="16384" width="9.00390625" style="2" customWidth="1"/>
  </cols>
  <sheetData>
    <row r="1" spans="1:12" ht="12.75">
      <c r="A1" s="1" t="s">
        <v>35</v>
      </c>
      <c r="I1" s="4"/>
      <c r="L1" s="5"/>
    </row>
    <row r="2" ht="12.75">
      <c r="I2" s="4" t="s">
        <v>40</v>
      </c>
    </row>
    <row r="3" spans="1:14" ht="12.75">
      <c r="A3" s="4" t="s">
        <v>40</v>
      </c>
      <c r="I3" s="4" t="s">
        <v>1</v>
      </c>
      <c r="J3" s="4" t="s">
        <v>3</v>
      </c>
      <c r="K3" s="4" t="s">
        <v>4</v>
      </c>
      <c r="L3" s="6" t="s">
        <v>8</v>
      </c>
      <c r="M3" s="7"/>
      <c r="N3" s="5" t="s">
        <v>6</v>
      </c>
    </row>
    <row r="4" spans="1:14" ht="12.75">
      <c r="A4" s="4" t="s">
        <v>1</v>
      </c>
      <c r="B4" s="4" t="s">
        <v>2</v>
      </c>
      <c r="C4" s="4" t="s">
        <v>4</v>
      </c>
      <c r="D4" s="5" t="s">
        <v>9</v>
      </c>
      <c r="E4" s="6">
        <v>40285</v>
      </c>
      <c r="F4" s="6">
        <v>40334</v>
      </c>
      <c r="G4" s="6">
        <v>40355</v>
      </c>
      <c r="L4" s="6">
        <v>40285</v>
      </c>
      <c r="M4" s="6">
        <v>40334</v>
      </c>
      <c r="N4" s="5" t="s">
        <v>7</v>
      </c>
    </row>
    <row r="5" spans="12:13" ht="12.75">
      <c r="L5" s="6"/>
      <c r="M5" s="6"/>
    </row>
    <row r="6" spans="1:14" ht="12.75">
      <c r="A6" s="8">
        <v>1</v>
      </c>
      <c r="B6" s="2" t="s">
        <v>142</v>
      </c>
      <c r="C6" s="2" t="s">
        <v>159</v>
      </c>
      <c r="D6" s="5">
        <f aca="true" t="shared" si="0" ref="D6:D36">SUM(E6:G6)-MIN(E6:G6)</f>
        <v>2831</v>
      </c>
      <c r="E6" s="26">
        <v>1416</v>
      </c>
      <c r="F6" s="5">
        <v>1298</v>
      </c>
      <c r="G6" s="3">
        <v>1415</v>
      </c>
      <c r="H6" s="9"/>
      <c r="I6" s="5">
        <v>1</v>
      </c>
      <c r="J6" s="36" t="s">
        <v>219</v>
      </c>
      <c r="K6" s="36" t="s">
        <v>71</v>
      </c>
      <c r="L6" s="38" t="s">
        <v>443</v>
      </c>
      <c r="M6" s="31"/>
      <c r="N6" s="38" t="s">
        <v>443</v>
      </c>
    </row>
    <row r="7" spans="1:14" ht="12.75">
      <c r="A7" s="8">
        <v>2</v>
      </c>
      <c r="B7" s="2" t="s">
        <v>150</v>
      </c>
      <c r="C7" s="2" t="s">
        <v>14</v>
      </c>
      <c r="D7" s="5">
        <f t="shared" si="0"/>
        <v>2813</v>
      </c>
      <c r="E7" s="26">
        <v>1375</v>
      </c>
      <c r="F7" s="5">
        <v>1175</v>
      </c>
      <c r="G7" s="3">
        <v>1438</v>
      </c>
      <c r="H7" s="9"/>
      <c r="I7" s="5">
        <v>2</v>
      </c>
      <c r="J7" s="2" t="s">
        <v>151</v>
      </c>
      <c r="K7" s="2" t="s">
        <v>70</v>
      </c>
      <c r="L7" s="31"/>
      <c r="M7" s="31" t="s">
        <v>418</v>
      </c>
      <c r="N7" s="31" t="s">
        <v>418</v>
      </c>
    </row>
    <row r="8" spans="1:14" ht="12.75">
      <c r="A8" s="8">
        <v>3</v>
      </c>
      <c r="B8" s="2" t="s">
        <v>143</v>
      </c>
      <c r="C8" s="2" t="s">
        <v>159</v>
      </c>
      <c r="D8" s="5">
        <f t="shared" si="0"/>
        <v>2727</v>
      </c>
      <c r="E8" s="26">
        <v>1359</v>
      </c>
      <c r="F8" s="5">
        <v>1278</v>
      </c>
      <c r="G8" s="3">
        <v>1368</v>
      </c>
      <c r="H8" s="9"/>
      <c r="I8" s="5">
        <v>3</v>
      </c>
      <c r="J8" s="36" t="s">
        <v>220</v>
      </c>
      <c r="K8" s="36" t="s">
        <v>72</v>
      </c>
      <c r="L8" s="38" t="s">
        <v>444</v>
      </c>
      <c r="M8" s="31" t="s">
        <v>431</v>
      </c>
      <c r="N8" s="38" t="s">
        <v>444</v>
      </c>
    </row>
    <row r="9" spans="1:14" ht="12.75">
      <c r="A9" s="8">
        <v>4</v>
      </c>
      <c r="B9" s="2" t="s">
        <v>151</v>
      </c>
      <c r="C9" s="2" t="s">
        <v>14</v>
      </c>
      <c r="D9" s="5">
        <f t="shared" si="0"/>
        <v>2643</v>
      </c>
      <c r="E9" s="26">
        <v>1292</v>
      </c>
      <c r="F9" s="5">
        <v>1053</v>
      </c>
      <c r="G9" s="3">
        <v>1351</v>
      </c>
      <c r="H9" s="9"/>
      <c r="I9" s="5">
        <v>4</v>
      </c>
      <c r="J9" s="36" t="s">
        <v>221</v>
      </c>
      <c r="K9" s="36" t="s">
        <v>72</v>
      </c>
      <c r="L9" s="38" t="s">
        <v>445</v>
      </c>
      <c r="M9" s="31" t="s">
        <v>422</v>
      </c>
      <c r="N9" s="38" t="s">
        <v>445</v>
      </c>
    </row>
    <row r="10" spans="1:14" ht="12.75">
      <c r="A10" s="8">
        <v>5</v>
      </c>
      <c r="B10" s="2" t="s">
        <v>149</v>
      </c>
      <c r="C10" s="2" t="s">
        <v>160</v>
      </c>
      <c r="D10" s="5">
        <f t="shared" si="0"/>
        <v>2518</v>
      </c>
      <c r="E10" s="26">
        <v>1224</v>
      </c>
      <c r="F10" s="5">
        <v>967</v>
      </c>
      <c r="G10" s="3">
        <v>1294</v>
      </c>
      <c r="H10" s="9"/>
      <c r="I10" s="5">
        <v>5</v>
      </c>
      <c r="J10" s="36" t="s">
        <v>222</v>
      </c>
      <c r="K10" s="36" t="s">
        <v>72</v>
      </c>
      <c r="L10" s="38" t="s">
        <v>446</v>
      </c>
      <c r="M10" s="31" t="s">
        <v>419</v>
      </c>
      <c r="N10" s="31" t="s">
        <v>419</v>
      </c>
    </row>
    <row r="11" spans="1:14" ht="12.75">
      <c r="A11" s="8">
        <v>6</v>
      </c>
      <c r="B11" s="2" t="s">
        <v>156</v>
      </c>
      <c r="C11" s="2" t="s">
        <v>159</v>
      </c>
      <c r="D11" s="5">
        <f t="shared" si="0"/>
        <v>2383</v>
      </c>
      <c r="E11" s="26">
        <v>1213</v>
      </c>
      <c r="F11" s="5">
        <v>1017</v>
      </c>
      <c r="G11" s="3">
        <v>1170</v>
      </c>
      <c r="H11" s="9"/>
      <c r="I11" s="5">
        <v>6</v>
      </c>
      <c r="J11" s="36" t="s">
        <v>223</v>
      </c>
      <c r="K11" s="36" t="s">
        <v>71</v>
      </c>
      <c r="L11" s="38" t="s">
        <v>447</v>
      </c>
      <c r="M11" s="31" t="s">
        <v>420</v>
      </c>
      <c r="N11" s="31" t="s">
        <v>420</v>
      </c>
    </row>
    <row r="12" spans="1:14" ht="12.75">
      <c r="A12" s="8">
        <v>7</v>
      </c>
      <c r="B12" s="2" t="s">
        <v>157</v>
      </c>
      <c r="C12" s="2" t="s">
        <v>159</v>
      </c>
      <c r="D12" s="5">
        <f t="shared" si="0"/>
        <v>2313</v>
      </c>
      <c r="E12" s="26">
        <v>1144</v>
      </c>
      <c r="F12" s="5">
        <v>1085</v>
      </c>
      <c r="G12" s="3">
        <v>1169</v>
      </c>
      <c r="H12" s="9"/>
      <c r="I12" s="5">
        <v>7</v>
      </c>
      <c r="J12" s="2" t="s">
        <v>152</v>
      </c>
      <c r="K12" s="36" t="s">
        <v>70</v>
      </c>
      <c r="L12" s="38" t="s">
        <v>448</v>
      </c>
      <c r="M12" s="31" t="s">
        <v>421</v>
      </c>
      <c r="N12" s="31" t="s">
        <v>421</v>
      </c>
    </row>
    <row r="13" spans="1:14" ht="12.75">
      <c r="A13" s="8">
        <v>8</v>
      </c>
      <c r="B13" s="2" t="s">
        <v>21</v>
      </c>
      <c r="C13" s="2" t="s">
        <v>14</v>
      </c>
      <c r="D13" s="5">
        <f t="shared" si="0"/>
        <v>2304</v>
      </c>
      <c r="E13" s="26">
        <v>1127</v>
      </c>
      <c r="F13" s="5">
        <v>1096</v>
      </c>
      <c r="G13" s="3">
        <v>1177</v>
      </c>
      <c r="H13" s="11"/>
      <c r="I13" s="5">
        <v>8</v>
      </c>
      <c r="J13" s="36" t="s">
        <v>225</v>
      </c>
      <c r="K13" s="36" t="s">
        <v>70</v>
      </c>
      <c r="L13" s="38" t="s">
        <v>450</v>
      </c>
      <c r="M13" s="31" t="s">
        <v>423</v>
      </c>
      <c r="N13" s="31" t="s">
        <v>423</v>
      </c>
    </row>
    <row r="14" spans="1:14" ht="12.75">
      <c r="A14" s="8">
        <v>9</v>
      </c>
      <c r="B14" s="2" t="s">
        <v>144</v>
      </c>
      <c r="C14" s="2" t="s">
        <v>159</v>
      </c>
      <c r="D14" s="5">
        <f t="shared" si="0"/>
        <v>2293</v>
      </c>
      <c r="E14" s="26">
        <v>1173</v>
      </c>
      <c r="F14" s="5">
        <v>942</v>
      </c>
      <c r="G14" s="3">
        <v>1120</v>
      </c>
      <c r="H14" s="9"/>
      <c r="I14" s="5">
        <v>9</v>
      </c>
      <c r="J14" s="36" t="s">
        <v>228</v>
      </c>
      <c r="K14" s="36" t="s">
        <v>72</v>
      </c>
      <c r="L14" s="38" t="s">
        <v>452</v>
      </c>
      <c r="M14" s="31" t="s">
        <v>424</v>
      </c>
      <c r="N14" s="31" t="s">
        <v>424</v>
      </c>
    </row>
    <row r="15" spans="1:14" ht="12.75">
      <c r="A15" s="8">
        <v>10</v>
      </c>
      <c r="B15" s="2" t="s">
        <v>152</v>
      </c>
      <c r="C15" s="2" t="s">
        <v>14</v>
      </c>
      <c r="D15" s="5">
        <f t="shared" si="0"/>
        <v>2289</v>
      </c>
      <c r="E15" s="26">
        <v>1133</v>
      </c>
      <c r="F15" s="5">
        <v>1078</v>
      </c>
      <c r="G15" s="3">
        <v>1156</v>
      </c>
      <c r="H15" s="9"/>
      <c r="I15" s="5">
        <v>10</v>
      </c>
      <c r="J15" s="36" t="s">
        <v>224</v>
      </c>
      <c r="K15" s="36" t="s">
        <v>73</v>
      </c>
      <c r="L15" s="38" t="s">
        <v>449</v>
      </c>
      <c r="M15" s="31" t="s">
        <v>430</v>
      </c>
      <c r="N15" s="38" t="s">
        <v>449</v>
      </c>
    </row>
    <row r="16" spans="1:14" ht="12.75">
      <c r="A16" s="8">
        <v>11</v>
      </c>
      <c r="B16" s="2" t="s">
        <v>145</v>
      </c>
      <c r="C16" s="2" t="s">
        <v>159</v>
      </c>
      <c r="D16" s="5">
        <f t="shared" si="0"/>
        <v>2198</v>
      </c>
      <c r="E16" s="26">
        <v>1090</v>
      </c>
      <c r="F16" s="5">
        <v>975</v>
      </c>
      <c r="G16" s="3">
        <v>1108</v>
      </c>
      <c r="H16" s="9"/>
      <c r="I16" s="5">
        <v>11</v>
      </c>
      <c r="J16" s="36" t="s">
        <v>226</v>
      </c>
      <c r="K16" s="36" t="s">
        <v>70</v>
      </c>
      <c r="L16" s="38" t="s">
        <v>345</v>
      </c>
      <c r="M16" s="31"/>
      <c r="N16" s="38" t="s">
        <v>345</v>
      </c>
    </row>
    <row r="17" spans="1:14" ht="12.75">
      <c r="A17" s="8">
        <v>12</v>
      </c>
      <c r="B17" s="2" t="s">
        <v>140</v>
      </c>
      <c r="C17" s="2" t="s">
        <v>18</v>
      </c>
      <c r="D17" s="5">
        <f t="shared" si="0"/>
        <v>2145</v>
      </c>
      <c r="E17" s="26">
        <v>1068</v>
      </c>
      <c r="F17" s="5">
        <v>984</v>
      </c>
      <c r="G17" s="3">
        <v>1077</v>
      </c>
      <c r="H17" s="9"/>
      <c r="I17" s="5">
        <v>12</v>
      </c>
      <c r="J17" s="36" t="s">
        <v>227</v>
      </c>
      <c r="K17" s="36" t="s">
        <v>70</v>
      </c>
      <c r="L17" s="38" t="s">
        <v>451</v>
      </c>
      <c r="M17" s="31"/>
      <c r="N17" s="38" t="s">
        <v>451</v>
      </c>
    </row>
    <row r="18" spans="1:14" ht="12.75">
      <c r="A18" s="8">
        <v>13</v>
      </c>
      <c r="B18" s="2" t="s">
        <v>146</v>
      </c>
      <c r="C18" s="2" t="s">
        <v>159</v>
      </c>
      <c r="D18" s="5">
        <f t="shared" si="0"/>
        <v>2107</v>
      </c>
      <c r="E18" s="26">
        <v>1052</v>
      </c>
      <c r="F18" s="5">
        <v>917</v>
      </c>
      <c r="G18" s="3">
        <v>1055</v>
      </c>
      <c r="H18" s="9"/>
      <c r="I18" s="5">
        <v>13</v>
      </c>
      <c r="J18" s="2" t="s">
        <v>277</v>
      </c>
      <c r="K18" s="2" t="s">
        <v>70</v>
      </c>
      <c r="L18" s="31"/>
      <c r="M18" s="31" t="s">
        <v>425</v>
      </c>
      <c r="N18" s="31" t="s">
        <v>425</v>
      </c>
    </row>
    <row r="19" spans="1:14" ht="12.75">
      <c r="A19" s="8">
        <v>14</v>
      </c>
      <c r="B19" s="2" t="s">
        <v>22</v>
      </c>
      <c r="C19" s="2" t="s">
        <v>14</v>
      </c>
      <c r="D19" s="5">
        <f t="shared" si="0"/>
        <v>2075</v>
      </c>
      <c r="E19" s="26">
        <v>1064</v>
      </c>
      <c r="F19" s="5">
        <v>0</v>
      </c>
      <c r="G19" s="3">
        <v>1011</v>
      </c>
      <c r="H19" s="9"/>
      <c r="I19" s="5">
        <v>14</v>
      </c>
      <c r="J19" s="36" t="s">
        <v>230</v>
      </c>
      <c r="K19" s="36" t="s">
        <v>72</v>
      </c>
      <c r="L19" s="38" t="s">
        <v>455</v>
      </c>
      <c r="M19" s="31" t="s">
        <v>426</v>
      </c>
      <c r="N19" s="31" t="s">
        <v>426</v>
      </c>
    </row>
    <row r="20" spans="1:14" ht="12.75">
      <c r="A20" s="8">
        <v>15</v>
      </c>
      <c r="B20" s="2" t="s">
        <v>137</v>
      </c>
      <c r="C20" s="2" t="s">
        <v>14</v>
      </c>
      <c r="D20" s="5">
        <f t="shared" si="0"/>
        <v>2068</v>
      </c>
      <c r="E20" s="26">
        <v>1075</v>
      </c>
      <c r="F20" s="5">
        <v>993</v>
      </c>
      <c r="G20" s="3">
        <v>981</v>
      </c>
      <c r="H20" s="9"/>
      <c r="I20" s="5">
        <v>15</v>
      </c>
      <c r="J20" s="36" t="s">
        <v>229</v>
      </c>
      <c r="K20" s="36" t="s">
        <v>72</v>
      </c>
      <c r="L20" s="38" t="s">
        <v>453</v>
      </c>
      <c r="M20" s="31" t="s">
        <v>427</v>
      </c>
      <c r="N20" s="31" t="s">
        <v>427</v>
      </c>
    </row>
    <row r="21" spans="1:14" ht="12.75">
      <c r="A21" s="8">
        <v>16</v>
      </c>
      <c r="B21" s="2" t="s">
        <v>275</v>
      </c>
      <c r="C21" s="2" t="s">
        <v>160</v>
      </c>
      <c r="D21" s="5">
        <f t="shared" si="0"/>
        <v>2036</v>
      </c>
      <c r="E21" s="3">
        <v>0</v>
      </c>
      <c r="F21" s="5">
        <v>973</v>
      </c>
      <c r="G21" s="3">
        <v>1063</v>
      </c>
      <c r="H21" s="9"/>
      <c r="I21" s="5">
        <v>16</v>
      </c>
      <c r="J21" s="2" t="s">
        <v>429</v>
      </c>
      <c r="K21" s="2" t="s">
        <v>71</v>
      </c>
      <c r="L21" s="31"/>
      <c r="M21" s="31" t="s">
        <v>428</v>
      </c>
      <c r="N21" s="31" t="s">
        <v>428</v>
      </c>
    </row>
    <row r="22" spans="1:14" ht="12.75">
      <c r="A22" s="8">
        <v>17</v>
      </c>
      <c r="B22" s="2" t="s">
        <v>276</v>
      </c>
      <c r="C22" s="2" t="s">
        <v>159</v>
      </c>
      <c r="D22" s="5">
        <f t="shared" si="0"/>
        <v>1936</v>
      </c>
      <c r="E22" s="3">
        <v>0</v>
      </c>
      <c r="F22" s="5">
        <v>934</v>
      </c>
      <c r="G22" s="3">
        <v>1002</v>
      </c>
      <c r="H22" s="9"/>
      <c r="I22" s="5">
        <v>17</v>
      </c>
      <c r="J22" s="2" t="s">
        <v>150</v>
      </c>
      <c r="K22" s="36" t="s">
        <v>70</v>
      </c>
      <c r="L22" s="38" t="s">
        <v>454</v>
      </c>
      <c r="M22" s="31"/>
      <c r="N22" s="38" t="s">
        <v>454</v>
      </c>
    </row>
    <row r="23" spans="1:14" ht="12.75">
      <c r="A23" s="8">
        <v>18</v>
      </c>
      <c r="B23" s="2" t="s">
        <v>26</v>
      </c>
      <c r="C23" s="2" t="s">
        <v>18</v>
      </c>
      <c r="D23" s="5">
        <f t="shared" si="0"/>
        <v>1867</v>
      </c>
      <c r="E23" s="26">
        <v>835</v>
      </c>
      <c r="F23" s="5">
        <v>912</v>
      </c>
      <c r="G23" s="3">
        <v>955</v>
      </c>
      <c r="H23" s="9"/>
      <c r="I23" s="5">
        <v>18</v>
      </c>
      <c r="J23" s="2" t="s">
        <v>158</v>
      </c>
      <c r="K23" s="36" t="s">
        <v>73</v>
      </c>
      <c r="L23" s="38" t="s">
        <v>456</v>
      </c>
      <c r="M23" s="31"/>
      <c r="N23" s="38" t="s">
        <v>456</v>
      </c>
    </row>
    <row r="24" spans="1:14" ht="12.75">
      <c r="A24" s="8">
        <v>19</v>
      </c>
      <c r="B24" s="2" t="s">
        <v>23</v>
      </c>
      <c r="C24" s="2" t="s">
        <v>14</v>
      </c>
      <c r="D24" s="5">
        <f t="shared" si="0"/>
        <v>1849</v>
      </c>
      <c r="E24" s="26">
        <v>936</v>
      </c>
      <c r="F24" s="5">
        <v>856</v>
      </c>
      <c r="G24" s="3">
        <v>913</v>
      </c>
      <c r="H24" s="9"/>
      <c r="I24" s="5">
        <v>19</v>
      </c>
      <c r="J24" s="2" t="s">
        <v>157</v>
      </c>
      <c r="K24" s="36" t="s">
        <v>72</v>
      </c>
      <c r="L24" s="38" t="s">
        <v>457</v>
      </c>
      <c r="M24" s="31" t="s">
        <v>438</v>
      </c>
      <c r="N24" s="38" t="s">
        <v>457</v>
      </c>
    </row>
    <row r="25" spans="1:14" ht="12.75">
      <c r="A25" s="8">
        <v>20</v>
      </c>
      <c r="B25" s="2" t="s">
        <v>148</v>
      </c>
      <c r="C25" s="2" t="s">
        <v>159</v>
      </c>
      <c r="D25" s="5">
        <f t="shared" si="0"/>
        <v>1848</v>
      </c>
      <c r="E25" s="26">
        <v>835</v>
      </c>
      <c r="F25" s="5">
        <v>921</v>
      </c>
      <c r="G25" s="3">
        <v>927</v>
      </c>
      <c r="H25" s="9"/>
      <c r="I25" s="5">
        <v>20</v>
      </c>
      <c r="J25" s="36" t="s">
        <v>231</v>
      </c>
      <c r="K25" s="36" t="s">
        <v>72</v>
      </c>
      <c r="L25" s="38" t="s">
        <v>458</v>
      </c>
      <c r="M25" s="31" t="s">
        <v>432</v>
      </c>
      <c r="N25" s="38" t="s">
        <v>458</v>
      </c>
    </row>
    <row r="26" spans="1:14" ht="12.75">
      <c r="A26" s="8">
        <v>21</v>
      </c>
      <c r="B26" s="2" t="s">
        <v>147</v>
      </c>
      <c r="C26" s="2" t="s">
        <v>159</v>
      </c>
      <c r="D26" s="5">
        <f t="shared" si="0"/>
        <v>1841</v>
      </c>
      <c r="E26" s="26">
        <v>987</v>
      </c>
      <c r="F26" s="5">
        <v>854</v>
      </c>
      <c r="G26" s="3">
        <v>592</v>
      </c>
      <c r="H26" s="9"/>
      <c r="I26" s="5">
        <v>21</v>
      </c>
      <c r="J26" s="2" t="s">
        <v>156</v>
      </c>
      <c r="K26" s="36" t="s">
        <v>72</v>
      </c>
      <c r="L26" s="38" t="s">
        <v>459</v>
      </c>
      <c r="M26" s="31" t="s">
        <v>434</v>
      </c>
      <c r="N26" s="38" t="s">
        <v>459</v>
      </c>
    </row>
    <row r="27" spans="1:14" ht="12.75">
      <c r="A27" s="8">
        <v>22</v>
      </c>
      <c r="B27" s="2" t="s">
        <v>24</v>
      </c>
      <c r="C27" s="2" t="s">
        <v>18</v>
      </c>
      <c r="D27" s="5">
        <f t="shared" si="0"/>
        <v>1749</v>
      </c>
      <c r="E27" s="26">
        <v>825</v>
      </c>
      <c r="F27" s="5">
        <v>840</v>
      </c>
      <c r="G27" s="3">
        <v>909</v>
      </c>
      <c r="H27" s="9"/>
      <c r="I27" s="5">
        <v>22</v>
      </c>
      <c r="J27" s="36" t="s">
        <v>235</v>
      </c>
      <c r="K27" s="36" t="s">
        <v>70</v>
      </c>
      <c r="L27" s="38" t="s">
        <v>463</v>
      </c>
      <c r="M27" s="31" t="s">
        <v>433</v>
      </c>
      <c r="N27" s="31" t="s">
        <v>433</v>
      </c>
    </row>
    <row r="28" spans="1:14" ht="12.75">
      <c r="A28" s="8">
        <v>23</v>
      </c>
      <c r="B28" s="2" t="s">
        <v>25</v>
      </c>
      <c r="C28" s="2" t="s">
        <v>14</v>
      </c>
      <c r="D28" s="5">
        <f t="shared" si="0"/>
        <v>1628</v>
      </c>
      <c r="E28" s="26">
        <v>758</v>
      </c>
      <c r="F28" s="5">
        <v>842</v>
      </c>
      <c r="G28" s="3">
        <v>786</v>
      </c>
      <c r="H28" s="9"/>
      <c r="I28" s="5">
        <v>23</v>
      </c>
      <c r="J28" s="36" t="s">
        <v>232</v>
      </c>
      <c r="K28" s="36" t="s">
        <v>70</v>
      </c>
      <c r="L28" s="38" t="s">
        <v>460</v>
      </c>
      <c r="M28" s="31" t="s">
        <v>436</v>
      </c>
      <c r="N28" s="38" t="s">
        <v>460</v>
      </c>
    </row>
    <row r="29" spans="1:14" ht="12.75">
      <c r="A29" s="8">
        <v>24</v>
      </c>
      <c r="B29" s="2" t="s">
        <v>139</v>
      </c>
      <c r="C29" s="2" t="s">
        <v>14</v>
      </c>
      <c r="D29" s="5">
        <f t="shared" si="0"/>
        <v>1568</v>
      </c>
      <c r="E29" s="26">
        <v>614</v>
      </c>
      <c r="F29" s="5">
        <v>734</v>
      </c>
      <c r="G29" s="3">
        <v>834</v>
      </c>
      <c r="H29" s="9"/>
      <c r="I29" s="5">
        <v>24</v>
      </c>
      <c r="J29" s="36" t="s">
        <v>233</v>
      </c>
      <c r="K29" s="36" t="s">
        <v>70</v>
      </c>
      <c r="L29" s="38" t="s">
        <v>461</v>
      </c>
      <c r="M29" s="31" t="s">
        <v>437</v>
      </c>
      <c r="N29" s="38" t="s">
        <v>461</v>
      </c>
    </row>
    <row r="30" spans="1:14" ht="12.75">
      <c r="A30" s="8">
        <v>25</v>
      </c>
      <c r="B30" s="2" t="s">
        <v>138</v>
      </c>
      <c r="C30" s="2" t="s">
        <v>14</v>
      </c>
      <c r="D30" s="5">
        <f t="shared" si="0"/>
        <v>1541</v>
      </c>
      <c r="E30" s="26">
        <v>699</v>
      </c>
      <c r="F30" s="5">
        <v>662</v>
      </c>
      <c r="G30" s="3">
        <v>842</v>
      </c>
      <c r="H30" s="14"/>
      <c r="I30" s="5">
        <v>25</v>
      </c>
      <c r="J30" s="36" t="s">
        <v>234</v>
      </c>
      <c r="K30" s="36" t="s">
        <v>71</v>
      </c>
      <c r="L30" s="38" t="s">
        <v>462</v>
      </c>
      <c r="M30" s="31" t="s">
        <v>435</v>
      </c>
      <c r="N30" s="31" t="s">
        <v>435</v>
      </c>
    </row>
    <row r="31" spans="1:14" ht="12.75">
      <c r="A31" s="8">
        <v>26</v>
      </c>
      <c r="B31" s="2" t="s">
        <v>158</v>
      </c>
      <c r="C31" s="2" t="s">
        <v>160</v>
      </c>
      <c r="D31" s="5">
        <f t="shared" si="0"/>
        <v>1345</v>
      </c>
      <c r="E31" s="26">
        <v>648</v>
      </c>
      <c r="F31" s="5">
        <v>0</v>
      </c>
      <c r="G31" s="3">
        <v>697</v>
      </c>
      <c r="H31" s="14"/>
      <c r="I31" s="5">
        <v>26</v>
      </c>
      <c r="J31" s="2" t="s">
        <v>275</v>
      </c>
      <c r="K31" s="2" t="s">
        <v>73</v>
      </c>
      <c r="L31" s="31"/>
      <c r="M31" s="31" t="s">
        <v>436</v>
      </c>
      <c r="N31" s="31" t="s">
        <v>436</v>
      </c>
    </row>
    <row r="32" spans="1:14" ht="12.75">
      <c r="A32" s="8">
        <v>27</v>
      </c>
      <c r="B32" s="2" t="s">
        <v>153</v>
      </c>
      <c r="C32" s="2" t="s">
        <v>14</v>
      </c>
      <c r="D32" s="5">
        <f t="shared" si="0"/>
        <v>1245</v>
      </c>
      <c r="E32" s="26">
        <v>566</v>
      </c>
      <c r="F32" s="5">
        <v>610</v>
      </c>
      <c r="G32" s="3">
        <v>635</v>
      </c>
      <c r="H32" s="14"/>
      <c r="I32" s="5">
        <v>27</v>
      </c>
      <c r="J32" s="36" t="s">
        <v>236</v>
      </c>
      <c r="K32" s="36" t="s">
        <v>70</v>
      </c>
      <c r="L32" s="38" t="s">
        <v>464</v>
      </c>
      <c r="M32" s="31" t="s">
        <v>439</v>
      </c>
      <c r="N32" s="31" t="s">
        <v>439</v>
      </c>
    </row>
    <row r="33" spans="1:14" ht="12.75">
      <c r="A33" s="8">
        <v>28</v>
      </c>
      <c r="B33" s="2" t="s">
        <v>154</v>
      </c>
      <c r="C33" s="2" t="s">
        <v>14</v>
      </c>
      <c r="D33" s="5">
        <f t="shared" si="0"/>
        <v>1112</v>
      </c>
      <c r="E33" s="26">
        <v>275</v>
      </c>
      <c r="F33" s="5">
        <v>583</v>
      </c>
      <c r="G33" s="3">
        <v>529</v>
      </c>
      <c r="H33" s="14"/>
      <c r="I33" s="5">
        <v>28</v>
      </c>
      <c r="J33" s="2" t="s">
        <v>276</v>
      </c>
      <c r="K33" s="2" t="s">
        <v>72</v>
      </c>
      <c r="L33" s="31"/>
      <c r="M33" s="31" t="s">
        <v>440</v>
      </c>
      <c r="N33" s="31" t="s">
        <v>440</v>
      </c>
    </row>
    <row r="34" spans="1:14" ht="12.75">
      <c r="A34" s="8">
        <v>29</v>
      </c>
      <c r="B34" s="2" t="s">
        <v>141</v>
      </c>
      <c r="C34" s="2" t="s">
        <v>18</v>
      </c>
      <c r="D34" s="5">
        <f t="shared" si="0"/>
        <v>1025</v>
      </c>
      <c r="E34" s="26">
        <v>1025</v>
      </c>
      <c r="F34" s="5">
        <v>0</v>
      </c>
      <c r="G34" s="3">
        <v>0</v>
      </c>
      <c r="H34" s="14"/>
      <c r="I34" s="5">
        <v>29</v>
      </c>
      <c r="J34" s="2" t="s">
        <v>154</v>
      </c>
      <c r="K34" s="2" t="s">
        <v>70</v>
      </c>
      <c r="L34" s="31"/>
      <c r="M34" s="39" t="s">
        <v>441</v>
      </c>
      <c r="N34" s="39" t="s">
        <v>441</v>
      </c>
    </row>
    <row r="35" spans="1:14" ht="12.75">
      <c r="A35" s="8">
        <v>30</v>
      </c>
      <c r="B35" s="2" t="s">
        <v>155</v>
      </c>
      <c r="C35" s="2" t="s">
        <v>18</v>
      </c>
      <c r="D35" s="5">
        <f t="shared" si="0"/>
        <v>974</v>
      </c>
      <c r="E35" s="26">
        <v>974</v>
      </c>
      <c r="F35" s="5">
        <v>0</v>
      </c>
      <c r="G35" s="3">
        <v>0</v>
      </c>
      <c r="H35" s="14"/>
      <c r="I35" s="5">
        <v>30</v>
      </c>
      <c r="J35" s="2" t="s">
        <v>153</v>
      </c>
      <c r="K35" s="36" t="s">
        <v>70</v>
      </c>
      <c r="L35" s="38" t="s">
        <v>465</v>
      </c>
      <c r="M35" s="31" t="s">
        <v>442</v>
      </c>
      <c r="N35" s="31" t="s">
        <v>442</v>
      </c>
    </row>
    <row r="36" spans="1:14" ht="12.75">
      <c r="A36" s="8">
        <v>31</v>
      </c>
      <c r="B36" s="2" t="s">
        <v>277</v>
      </c>
      <c r="C36" s="2" t="s">
        <v>14</v>
      </c>
      <c r="D36" s="5">
        <f t="shared" si="0"/>
        <v>904</v>
      </c>
      <c r="E36" s="3">
        <v>0</v>
      </c>
      <c r="F36" s="5">
        <v>904</v>
      </c>
      <c r="G36" s="3">
        <v>0</v>
      </c>
      <c r="H36" s="14"/>
      <c r="I36" s="5"/>
      <c r="L36" s="2"/>
      <c r="M36" s="13"/>
      <c r="N36" s="10"/>
    </row>
    <row r="37" spans="1:14" ht="12.75">
      <c r="A37" s="8"/>
      <c r="D37" s="5"/>
      <c r="F37" s="5"/>
      <c r="H37" s="14"/>
      <c r="I37" s="5"/>
      <c r="L37" s="2"/>
      <c r="N37" s="10"/>
    </row>
    <row r="38" spans="1:14" ht="12.75">
      <c r="A38" s="8"/>
      <c r="D38" s="5"/>
      <c r="F38" s="5"/>
      <c r="H38" s="14"/>
      <c r="I38" s="5"/>
      <c r="N38" s="10"/>
    </row>
    <row r="39" spans="1:14" ht="12.75">
      <c r="A39" s="8"/>
      <c r="D39" s="5"/>
      <c r="H39" s="14"/>
      <c r="I39" s="5"/>
      <c r="L39" s="16"/>
      <c r="M39" s="12"/>
      <c r="N39" s="10"/>
    </row>
    <row r="40" spans="1:14" ht="12.75">
      <c r="A40" s="8"/>
      <c r="D40" s="5"/>
      <c r="F40" s="5"/>
      <c r="H40" s="14"/>
      <c r="I40" s="5"/>
      <c r="L40" s="2"/>
      <c r="N40" s="10"/>
    </row>
    <row r="41" spans="1:14" ht="12.75">
      <c r="A41" s="8"/>
      <c r="D41" s="5"/>
      <c r="F41" s="5"/>
      <c r="H41" s="14"/>
      <c r="I41" s="5"/>
      <c r="N41" s="10"/>
    </row>
    <row r="42" spans="1:14" ht="12.75">
      <c r="A42" s="8"/>
      <c r="D42" s="5"/>
      <c r="I42" s="8"/>
      <c r="L42" s="16"/>
      <c r="M42" s="13"/>
      <c r="N42" s="10"/>
    </row>
    <row r="43" spans="1:14" ht="12.75">
      <c r="A43" s="8"/>
      <c r="D43" s="5"/>
      <c r="E43" s="17"/>
      <c r="I43" s="8"/>
      <c r="N43" s="10"/>
    </row>
    <row r="44" spans="1:14" ht="12.75">
      <c r="A44" s="8"/>
      <c r="D44" s="5"/>
      <c r="F44" s="5"/>
      <c r="L44" s="16"/>
      <c r="M44" s="13"/>
      <c r="N44" s="10"/>
    </row>
    <row r="45" spans="1:6" ht="12.75">
      <c r="A45" s="8"/>
      <c r="D45" s="5"/>
      <c r="F45" s="5"/>
    </row>
    <row r="46" spans="1:7" ht="12.75">
      <c r="A46" s="8"/>
      <c r="D46" s="5"/>
      <c r="G46" s="5"/>
    </row>
    <row r="47" spans="1:6" ht="12.75">
      <c r="A47" s="8"/>
      <c r="D47" s="5"/>
      <c r="F47" s="5"/>
    </row>
    <row r="48" spans="1:6" ht="12.75">
      <c r="A48" s="8"/>
      <c r="D48" s="5"/>
      <c r="F48" s="5"/>
    </row>
    <row r="49" spans="1:6" ht="12.75">
      <c r="A49" s="8"/>
      <c r="B49" s="14"/>
      <c r="C49" s="14"/>
      <c r="D49" s="5"/>
      <c r="E49" s="17"/>
      <c r="F49" s="5"/>
    </row>
    <row r="50" spans="1:6" ht="12.75">
      <c r="A50" s="8"/>
      <c r="B50" s="18"/>
      <c r="C50" s="18"/>
      <c r="D50" s="5"/>
      <c r="E50" s="19"/>
      <c r="F50" s="5"/>
    </row>
    <row r="51" spans="2:6" ht="12.75">
      <c r="B51" s="18"/>
      <c r="C51" s="18"/>
      <c r="D51" s="5"/>
      <c r="E51" s="17"/>
      <c r="F51" s="5"/>
    </row>
    <row r="52" spans="1:14" ht="12.75">
      <c r="A52" s="8"/>
      <c r="B52" s="20"/>
      <c r="C52" s="20"/>
      <c r="D52" s="5"/>
      <c r="E52" s="19"/>
      <c r="F52" s="5"/>
      <c r="K52" s="5"/>
      <c r="L52" s="5"/>
      <c r="M52" s="5"/>
      <c r="N52" s="5"/>
    </row>
    <row r="53" spans="2:5" ht="12.75">
      <c r="B53" s="18"/>
      <c r="C53" s="18"/>
      <c r="D53" s="5"/>
      <c r="E53" s="17"/>
    </row>
    <row r="54" spans="2:5" ht="12.75">
      <c r="B54" s="18"/>
      <c r="C54" s="18"/>
      <c r="D54" s="5"/>
      <c r="E54" s="19"/>
    </row>
    <row r="55" spans="2:6" ht="12.75">
      <c r="B55" s="20"/>
      <c r="C55" s="14"/>
      <c r="D55" s="5"/>
      <c r="E55" s="19"/>
      <c r="F55" s="5"/>
    </row>
    <row r="56" spans="1:10" ht="12.75">
      <c r="A56" s="8"/>
      <c r="B56" s="18"/>
      <c r="C56" s="18"/>
      <c r="D56" s="5"/>
      <c r="E56" s="19"/>
      <c r="J56" s="20"/>
    </row>
    <row r="57" spans="2:7" ht="12.75">
      <c r="B57" s="20"/>
      <c r="C57" s="21"/>
      <c r="D57" s="21"/>
      <c r="E57" s="21"/>
      <c r="F57" s="21"/>
      <c r="G57" s="21"/>
    </row>
    <row r="58" spans="2:5" ht="12.75">
      <c r="B58" s="18"/>
      <c r="C58" s="18"/>
      <c r="D58" s="5"/>
      <c r="E58" s="19"/>
    </row>
    <row r="59" spans="2:5" ht="12.75">
      <c r="B59" s="18"/>
      <c r="C59" s="18"/>
      <c r="D59" s="5"/>
      <c r="E59" s="17"/>
    </row>
    <row r="60" spans="2:5" ht="12.75">
      <c r="B60" s="18"/>
      <c r="C60" s="18"/>
      <c r="D60" s="5"/>
      <c r="E60" s="19"/>
    </row>
    <row r="61" spans="2:5" ht="12.75">
      <c r="B61" s="20"/>
      <c r="C61" s="14"/>
      <c r="D61" s="5"/>
      <c r="E61" s="19"/>
    </row>
    <row r="62" ht="12.75">
      <c r="C62" s="22"/>
    </row>
    <row r="63" ht="12.75">
      <c r="C63" s="22"/>
    </row>
    <row r="64" ht="12.75">
      <c r="C64" s="22"/>
    </row>
    <row r="65" ht="12.75">
      <c r="C65" s="22"/>
    </row>
    <row r="66" ht="12.75">
      <c r="C66" s="22"/>
    </row>
    <row r="67" ht="12.75">
      <c r="C67" s="22"/>
    </row>
    <row r="68" ht="12.75">
      <c r="C68" s="22"/>
    </row>
    <row r="69" ht="12.75">
      <c r="C69" s="22"/>
    </row>
    <row r="70" ht="12.75">
      <c r="C70" s="22"/>
    </row>
    <row r="71" ht="12.75">
      <c r="C71" s="22"/>
    </row>
    <row r="72" ht="12.75">
      <c r="C72" s="22"/>
    </row>
    <row r="73" ht="12.75">
      <c r="C73" s="22"/>
    </row>
    <row r="74" ht="12.75">
      <c r="C74" s="22"/>
    </row>
    <row r="75" ht="12.75">
      <c r="C75" s="22"/>
    </row>
    <row r="76" ht="12.75">
      <c r="C76" s="22"/>
    </row>
    <row r="77" ht="12.75">
      <c r="C77" s="22"/>
    </row>
    <row r="78" ht="12.75">
      <c r="C78" s="22"/>
    </row>
    <row r="79" ht="12.75">
      <c r="C79" s="22"/>
    </row>
    <row r="80" ht="12.75">
      <c r="C80" s="22"/>
    </row>
    <row r="81" ht="12.75">
      <c r="C81" s="22"/>
    </row>
    <row r="82" ht="12.75">
      <c r="C82" s="22"/>
    </row>
    <row r="83" ht="12.75">
      <c r="C83" s="22"/>
    </row>
    <row r="84" ht="12.75">
      <c r="C84" s="22"/>
    </row>
    <row r="85" ht="12.75">
      <c r="C85" s="22"/>
    </row>
    <row r="86" ht="12.75">
      <c r="C86" s="22"/>
    </row>
    <row r="87" ht="12.75">
      <c r="C87" s="22"/>
    </row>
    <row r="88" ht="12.75">
      <c r="C88" s="22"/>
    </row>
    <row r="89" ht="12.75">
      <c r="C89" s="22"/>
    </row>
    <row r="90" ht="12.75">
      <c r="C90" s="22"/>
    </row>
    <row r="91" ht="12.75">
      <c r="C91" s="22"/>
    </row>
    <row r="92" ht="12.75">
      <c r="C92" s="22"/>
    </row>
    <row r="93" ht="12.75">
      <c r="C93" s="22"/>
    </row>
    <row r="94" ht="12.75">
      <c r="C94" s="22"/>
    </row>
    <row r="95" ht="12.75">
      <c r="C95" s="22"/>
    </row>
    <row r="96" ht="12.75">
      <c r="C96" s="22"/>
    </row>
    <row r="97" ht="12.75">
      <c r="C97" s="22"/>
    </row>
    <row r="98" ht="12.75">
      <c r="C98" s="22"/>
    </row>
    <row r="99" ht="12.75">
      <c r="C99" s="22"/>
    </row>
    <row r="100" ht="12.75">
      <c r="C100" s="22"/>
    </row>
    <row r="101" ht="12.75">
      <c r="C101" s="22"/>
    </row>
    <row r="102" ht="12.75">
      <c r="C102" s="22"/>
    </row>
    <row r="103" ht="12.75">
      <c r="C103" s="22"/>
    </row>
    <row r="104" ht="12.75">
      <c r="C104" s="22"/>
    </row>
    <row r="105" ht="12.75">
      <c r="C105" s="22"/>
    </row>
    <row r="106" ht="12.75">
      <c r="C106" s="22"/>
    </row>
    <row r="107" ht="12.75">
      <c r="C107" s="22"/>
    </row>
    <row r="108" ht="12.75">
      <c r="C108" s="22"/>
    </row>
    <row r="109" ht="12.75">
      <c r="C109" s="22"/>
    </row>
    <row r="110" ht="12.75">
      <c r="C110" s="22"/>
    </row>
    <row r="111" ht="12.75">
      <c r="C111" s="22"/>
    </row>
    <row r="112" ht="12.75">
      <c r="C112" s="22"/>
    </row>
    <row r="113" ht="12.75">
      <c r="C113" s="22"/>
    </row>
    <row r="114" ht="12.75">
      <c r="C114" s="22"/>
    </row>
    <row r="115" ht="12.75">
      <c r="C115" s="22"/>
    </row>
    <row r="116" ht="12.75">
      <c r="C116" s="22"/>
    </row>
    <row r="117" ht="12.75">
      <c r="C117" s="22"/>
    </row>
    <row r="118" ht="12.75">
      <c r="C118" s="22"/>
    </row>
    <row r="119" ht="12.75">
      <c r="C119" s="22"/>
    </row>
    <row r="120" ht="12.75">
      <c r="C120" s="22"/>
    </row>
    <row r="121" ht="12.75">
      <c r="C121" s="22"/>
    </row>
    <row r="122" ht="12.75">
      <c r="C122" s="22"/>
    </row>
    <row r="123" ht="12.75">
      <c r="C123" s="22"/>
    </row>
    <row r="124" ht="12.75">
      <c r="C124" s="22"/>
    </row>
    <row r="125" ht="12.75">
      <c r="C125" s="22"/>
    </row>
    <row r="126" ht="12.75">
      <c r="C126" s="22"/>
    </row>
    <row r="127" ht="12.75">
      <c r="C127" s="22"/>
    </row>
    <row r="128" ht="12.75">
      <c r="C128" s="22"/>
    </row>
    <row r="129" ht="12.75">
      <c r="C129" s="22"/>
    </row>
    <row r="130" ht="12.75">
      <c r="C130" s="22"/>
    </row>
    <row r="131" ht="12.75">
      <c r="C131" s="22"/>
    </row>
    <row r="132" ht="12.75">
      <c r="C132" s="22"/>
    </row>
    <row r="133" ht="12.75">
      <c r="C133" s="22"/>
    </row>
    <row r="134" ht="12.75">
      <c r="C134" s="22"/>
    </row>
    <row r="135" ht="12.75">
      <c r="C135" s="22"/>
    </row>
    <row r="136" ht="12.75">
      <c r="C136" s="22"/>
    </row>
    <row r="137" ht="12.75">
      <c r="C137" s="22"/>
    </row>
    <row r="138" ht="12.75">
      <c r="C138" s="22"/>
    </row>
    <row r="139" ht="12.75">
      <c r="C139" s="22"/>
    </row>
    <row r="140" ht="12.75">
      <c r="C140" s="22"/>
    </row>
    <row r="141" ht="12.75">
      <c r="C141" s="22"/>
    </row>
    <row r="142" ht="12.75">
      <c r="C142" s="22"/>
    </row>
    <row r="143" ht="12.75">
      <c r="C143" s="22"/>
    </row>
    <row r="144" ht="12.75">
      <c r="C144" s="22"/>
    </row>
    <row r="145" ht="12.75">
      <c r="C145" s="22"/>
    </row>
    <row r="146" ht="12.75">
      <c r="C146" s="22"/>
    </row>
    <row r="147" ht="12.75">
      <c r="C147" s="22"/>
    </row>
    <row r="148" ht="12.75">
      <c r="C148" s="22"/>
    </row>
    <row r="149" ht="12.75">
      <c r="C149" s="22"/>
    </row>
    <row r="150" ht="12.75">
      <c r="C150" s="22"/>
    </row>
    <row r="151" ht="12.75">
      <c r="C151" s="22"/>
    </row>
    <row r="152" ht="12.75">
      <c r="C152" s="22"/>
    </row>
    <row r="153" ht="12.75">
      <c r="C153" s="22"/>
    </row>
    <row r="154" ht="12.75">
      <c r="C154" s="22"/>
    </row>
    <row r="155" ht="12.75">
      <c r="C155" s="22"/>
    </row>
    <row r="156" ht="12.75">
      <c r="C156" s="22"/>
    </row>
    <row r="157" ht="12.75">
      <c r="C157" s="22"/>
    </row>
    <row r="158" ht="12.75">
      <c r="C158" s="22"/>
    </row>
    <row r="159" ht="12.75">
      <c r="C159" s="22"/>
    </row>
    <row r="160" ht="12.75">
      <c r="C160" s="22"/>
    </row>
    <row r="161" ht="12.75">
      <c r="C161" s="22"/>
    </row>
    <row r="162" ht="12.75">
      <c r="C162" s="22"/>
    </row>
    <row r="163" ht="12.75">
      <c r="C163" s="22"/>
    </row>
    <row r="164" ht="12.75">
      <c r="C164" s="22"/>
    </row>
    <row r="165" ht="12.75">
      <c r="C165" s="22"/>
    </row>
    <row r="166" ht="12.75">
      <c r="C166" s="22"/>
    </row>
    <row r="167" ht="12.75">
      <c r="C167" s="22"/>
    </row>
    <row r="168" ht="12.75">
      <c r="C168" s="22"/>
    </row>
    <row r="169" ht="12.75">
      <c r="C169" s="22"/>
    </row>
    <row r="170" ht="12.75">
      <c r="C170" s="2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selection activeCell="B28" sqref="B28"/>
    </sheetView>
  </sheetViews>
  <sheetFormatPr defaultColWidth="9.00390625" defaultRowHeight="12.75"/>
  <cols>
    <col min="1" max="1" width="3.625" style="2" customWidth="1"/>
    <col min="2" max="2" width="27.25390625" style="2" customWidth="1"/>
    <col min="3" max="3" width="18.125" style="2" customWidth="1"/>
    <col min="4" max="4" width="6.875" style="3" bestFit="1" customWidth="1"/>
    <col min="5" max="5" width="9.00390625" style="17" bestFit="1" customWidth="1"/>
    <col min="6" max="7" width="8.875" style="3" bestFit="1" customWidth="1"/>
    <col min="8" max="8" width="2.625" style="2" customWidth="1"/>
    <col min="9" max="9" width="3.625" style="2" customWidth="1"/>
    <col min="10" max="10" width="26.25390625" style="2" customWidth="1"/>
    <col min="11" max="11" width="22.50390625" style="2" customWidth="1"/>
    <col min="12" max="12" width="9.00390625" style="12" bestFit="1" customWidth="1"/>
    <col min="13" max="13" width="8.875" style="3" bestFit="1" customWidth="1"/>
    <col min="14" max="14" width="9.875" style="2" bestFit="1" customWidth="1"/>
    <col min="15" max="16384" width="9.00390625" style="2" customWidth="1"/>
  </cols>
  <sheetData>
    <row r="1" spans="1:12" ht="12.75">
      <c r="A1" s="4" t="s">
        <v>35</v>
      </c>
      <c r="I1" s="4"/>
      <c r="L1" s="13"/>
    </row>
    <row r="2" spans="9:12" ht="12.75">
      <c r="I2" s="4" t="s">
        <v>41</v>
      </c>
      <c r="L2" s="13" t="s">
        <v>8</v>
      </c>
    </row>
    <row r="3" spans="1:14" ht="12.75">
      <c r="A3" s="4" t="s">
        <v>41</v>
      </c>
      <c r="I3" s="4" t="s">
        <v>1</v>
      </c>
      <c r="J3" s="4" t="s">
        <v>3</v>
      </c>
      <c r="K3" s="4" t="s">
        <v>4</v>
      </c>
      <c r="N3" s="4" t="s">
        <v>6</v>
      </c>
    </row>
    <row r="4" spans="1:14" ht="12.75">
      <c r="A4" s="4" t="s">
        <v>1</v>
      </c>
      <c r="B4" s="4" t="s">
        <v>3</v>
      </c>
      <c r="C4" s="4" t="s">
        <v>4</v>
      </c>
      <c r="D4" s="5" t="s">
        <v>9</v>
      </c>
      <c r="E4" s="6">
        <v>40285</v>
      </c>
      <c r="F4" s="6">
        <v>40334</v>
      </c>
      <c r="G4" s="6">
        <v>40355</v>
      </c>
      <c r="L4" s="6">
        <v>40285</v>
      </c>
      <c r="M4" s="6">
        <v>40334</v>
      </c>
      <c r="N4" s="4" t="s">
        <v>7</v>
      </c>
    </row>
    <row r="5" spans="12:13" ht="12.75">
      <c r="L5" s="6"/>
      <c r="M5" s="6"/>
    </row>
    <row r="6" spans="1:14" ht="12.75">
      <c r="A6" s="8">
        <v>1</v>
      </c>
      <c r="B6" s="35" t="s">
        <v>115</v>
      </c>
      <c r="C6" s="35" t="s">
        <v>73</v>
      </c>
      <c r="D6" s="5">
        <f aca="true" t="shared" si="0" ref="D6:D31">SUM(E6:G6)-MIN(E6:G6)</f>
        <v>2838</v>
      </c>
      <c r="E6" s="3">
        <v>1375</v>
      </c>
      <c r="F6" s="5">
        <v>1431</v>
      </c>
      <c r="G6" s="5">
        <v>1407</v>
      </c>
      <c r="I6" s="5">
        <v>1</v>
      </c>
      <c r="J6" s="35" t="s">
        <v>115</v>
      </c>
      <c r="K6" s="35" t="s">
        <v>73</v>
      </c>
      <c r="L6" s="35" t="s">
        <v>398</v>
      </c>
      <c r="M6" s="2" t="s">
        <v>380</v>
      </c>
      <c r="N6" s="2" t="s">
        <v>380</v>
      </c>
    </row>
    <row r="7" spans="1:14" ht="12.75">
      <c r="A7" s="8">
        <v>2</v>
      </c>
      <c r="B7" s="35" t="s">
        <v>110</v>
      </c>
      <c r="C7" s="35" t="s">
        <v>71</v>
      </c>
      <c r="D7" s="5">
        <f t="shared" si="0"/>
        <v>2688</v>
      </c>
      <c r="E7" s="3">
        <v>1339</v>
      </c>
      <c r="F7" s="5">
        <v>1308</v>
      </c>
      <c r="G7" s="5">
        <v>1349</v>
      </c>
      <c r="I7" s="5">
        <v>2</v>
      </c>
      <c r="J7" s="35" t="s">
        <v>113</v>
      </c>
      <c r="K7" s="35" t="s">
        <v>72</v>
      </c>
      <c r="L7" s="35" t="s">
        <v>399</v>
      </c>
      <c r="M7" s="2" t="s">
        <v>383</v>
      </c>
      <c r="N7" s="35" t="s">
        <v>399</v>
      </c>
    </row>
    <row r="8" spans="1:14" ht="12.75">
      <c r="A8" s="8">
        <v>3</v>
      </c>
      <c r="B8" s="35" t="s">
        <v>120</v>
      </c>
      <c r="C8" s="35" t="s">
        <v>72</v>
      </c>
      <c r="D8" s="5">
        <f t="shared" si="0"/>
        <v>2446</v>
      </c>
      <c r="E8" s="3">
        <v>1225</v>
      </c>
      <c r="F8" s="5">
        <v>1192</v>
      </c>
      <c r="G8" s="5">
        <v>1221</v>
      </c>
      <c r="I8" s="5">
        <v>3</v>
      </c>
      <c r="J8" s="35" t="s">
        <v>110</v>
      </c>
      <c r="K8" s="35" t="s">
        <v>71</v>
      </c>
      <c r="L8" s="35" t="s">
        <v>400</v>
      </c>
      <c r="M8" s="2" t="s">
        <v>381</v>
      </c>
      <c r="N8" s="2" t="s">
        <v>381</v>
      </c>
    </row>
    <row r="9" spans="1:14" ht="12.75">
      <c r="A9" s="8">
        <v>4</v>
      </c>
      <c r="B9" s="2" t="s">
        <v>271</v>
      </c>
      <c r="C9" s="2" t="s">
        <v>70</v>
      </c>
      <c r="D9" s="5">
        <f t="shared" si="0"/>
        <v>2305</v>
      </c>
      <c r="E9" s="3">
        <v>0</v>
      </c>
      <c r="F9" s="5">
        <v>1153</v>
      </c>
      <c r="G9" s="5">
        <v>1152</v>
      </c>
      <c r="I9" s="5">
        <v>4</v>
      </c>
      <c r="J9" s="2" t="s">
        <v>271</v>
      </c>
      <c r="K9" s="2" t="s">
        <v>70</v>
      </c>
      <c r="L9" s="3"/>
      <c r="M9" s="2" t="s">
        <v>382</v>
      </c>
      <c r="N9" s="2" t="s">
        <v>382</v>
      </c>
    </row>
    <row r="10" spans="1:14" ht="12.75">
      <c r="A10" s="8">
        <v>5</v>
      </c>
      <c r="B10" s="35" t="s">
        <v>113</v>
      </c>
      <c r="C10" s="35" t="s">
        <v>72</v>
      </c>
      <c r="D10" s="5">
        <f t="shared" si="0"/>
        <v>2241</v>
      </c>
      <c r="E10" s="3">
        <v>1178</v>
      </c>
      <c r="F10" s="5">
        <v>1063</v>
      </c>
      <c r="G10" s="5">
        <v>1062</v>
      </c>
      <c r="I10" s="5">
        <v>5</v>
      </c>
      <c r="J10" s="35" t="s">
        <v>120</v>
      </c>
      <c r="K10" s="35" t="s">
        <v>72</v>
      </c>
      <c r="L10" s="35" t="s">
        <v>401</v>
      </c>
      <c r="M10" s="2" t="s">
        <v>384</v>
      </c>
      <c r="N10" s="35" t="s">
        <v>401</v>
      </c>
    </row>
    <row r="11" spans="1:14" ht="12.75">
      <c r="A11" s="8">
        <v>6</v>
      </c>
      <c r="B11" s="35" t="s">
        <v>108</v>
      </c>
      <c r="C11" s="35" t="s">
        <v>71</v>
      </c>
      <c r="D11" s="5">
        <f t="shared" si="0"/>
        <v>2134</v>
      </c>
      <c r="E11" s="3">
        <v>1037</v>
      </c>
      <c r="F11" s="5">
        <v>1097</v>
      </c>
      <c r="G11" s="5">
        <v>907</v>
      </c>
      <c r="I11" s="5">
        <v>6</v>
      </c>
      <c r="J11" s="35" t="s">
        <v>117</v>
      </c>
      <c r="K11" s="35" t="s">
        <v>70</v>
      </c>
      <c r="L11" s="35" t="s">
        <v>402</v>
      </c>
      <c r="M11" s="13"/>
      <c r="N11" s="35" t="s">
        <v>402</v>
      </c>
    </row>
    <row r="12" spans="1:14" ht="12.75">
      <c r="A12" s="8">
        <v>7</v>
      </c>
      <c r="B12" s="35" t="s">
        <v>109</v>
      </c>
      <c r="C12" s="35" t="s">
        <v>71</v>
      </c>
      <c r="D12" s="5">
        <f t="shared" si="0"/>
        <v>2052</v>
      </c>
      <c r="E12" s="3">
        <v>1060</v>
      </c>
      <c r="F12" s="5">
        <v>0</v>
      </c>
      <c r="G12" s="5">
        <v>992</v>
      </c>
      <c r="I12" s="5">
        <v>7</v>
      </c>
      <c r="J12" s="35" t="s">
        <v>103</v>
      </c>
      <c r="K12" s="35" t="s">
        <v>70</v>
      </c>
      <c r="L12" s="35" t="s">
        <v>405</v>
      </c>
      <c r="M12" s="2" t="s">
        <v>385</v>
      </c>
      <c r="N12" s="2" t="s">
        <v>385</v>
      </c>
    </row>
    <row r="13" spans="1:14" ht="12.75">
      <c r="A13" s="8">
        <v>8</v>
      </c>
      <c r="B13" s="35" t="s">
        <v>118</v>
      </c>
      <c r="C13" s="35" t="s">
        <v>70</v>
      </c>
      <c r="D13" s="5">
        <f t="shared" si="0"/>
        <v>1990</v>
      </c>
      <c r="E13" s="3">
        <v>957</v>
      </c>
      <c r="F13" s="5">
        <v>1033</v>
      </c>
      <c r="G13" s="5">
        <v>852</v>
      </c>
      <c r="I13" s="5">
        <v>8</v>
      </c>
      <c r="J13" s="35" t="s">
        <v>108</v>
      </c>
      <c r="K13" s="35" t="s">
        <v>71</v>
      </c>
      <c r="L13" s="35" t="s">
        <v>403</v>
      </c>
      <c r="M13" s="2" t="s">
        <v>388</v>
      </c>
      <c r="N13" s="35" t="s">
        <v>403</v>
      </c>
    </row>
    <row r="14" spans="1:14" ht="12.75">
      <c r="A14" s="8">
        <v>9</v>
      </c>
      <c r="B14" s="2" t="s">
        <v>272</v>
      </c>
      <c r="C14" s="2" t="s">
        <v>70</v>
      </c>
      <c r="D14" s="5">
        <f t="shared" si="0"/>
        <v>1962</v>
      </c>
      <c r="E14" s="3">
        <v>0</v>
      </c>
      <c r="F14" s="5">
        <v>961</v>
      </c>
      <c r="G14" s="5">
        <v>1001</v>
      </c>
      <c r="I14" s="5">
        <v>9</v>
      </c>
      <c r="J14" s="35" t="s">
        <v>118</v>
      </c>
      <c r="K14" s="35" t="s">
        <v>70</v>
      </c>
      <c r="L14" s="35" t="s">
        <v>408</v>
      </c>
      <c r="M14" s="2" t="s">
        <v>386</v>
      </c>
      <c r="N14" s="2" t="s">
        <v>386</v>
      </c>
    </row>
    <row r="15" spans="1:14" ht="12.75">
      <c r="A15" s="8">
        <v>10</v>
      </c>
      <c r="B15" s="35" t="s">
        <v>104</v>
      </c>
      <c r="C15" s="35" t="s">
        <v>70</v>
      </c>
      <c r="D15" s="5">
        <f t="shared" si="0"/>
        <v>1939</v>
      </c>
      <c r="E15" s="3">
        <v>960</v>
      </c>
      <c r="F15" s="5">
        <v>979</v>
      </c>
      <c r="G15" s="5">
        <v>941</v>
      </c>
      <c r="I15" s="5">
        <v>10</v>
      </c>
      <c r="J15" s="2" t="s">
        <v>272</v>
      </c>
      <c r="K15" s="2" t="s">
        <v>70</v>
      </c>
      <c r="L15" s="3"/>
      <c r="M15" s="2" t="s">
        <v>387</v>
      </c>
      <c r="N15" s="2" t="s">
        <v>387</v>
      </c>
    </row>
    <row r="16" spans="1:14" ht="12.75">
      <c r="A16" s="8">
        <v>11</v>
      </c>
      <c r="B16" s="35" t="s">
        <v>112</v>
      </c>
      <c r="C16" s="35" t="s">
        <v>72</v>
      </c>
      <c r="D16" s="5">
        <f t="shared" si="0"/>
        <v>1911</v>
      </c>
      <c r="E16" s="3">
        <v>949</v>
      </c>
      <c r="F16" s="5">
        <v>957</v>
      </c>
      <c r="G16" s="5">
        <v>954</v>
      </c>
      <c r="I16" s="5">
        <v>11</v>
      </c>
      <c r="J16" s="35" t="s">
        <v>107</v>
      </c>
      <c r="K16" s="35" t="s">
        <v>71</v>
      </c>
      <c r="L16" s="35" t="s">
        <v>404</v>
      </c>
      <c r="M16" s="2" t="s">
        <v>390</v>
      </c>
      <c r="N16" s="35" t="s">
        <v>404</v>
      </c>
    </row>
    <row r="17" spans="1:14" ht="12.75">
      <c r="A17" s="8">
        <v>12</v>
      </c>
      <c r="B17" s="35" t="s">
        <v>119</v>
      </c>
      <c r="C17" s="35" t="s">
        <v>71</v>
      </c>
      <c r="D17" s="5">
        <f t="shared" si="0"/>
        <v>1899</v>
      </c>
      <c r="E17" s="3">
        <v>915</v>
      </c>
      <c r="F17" s="5">
        <v>984</v>
      </c>
      <c r="G17" s="5">
        <v>0</v>
      </c>
      <c r="I17" s="5">
        <v>12</v>
      </c>
      <c r="J17" s="35" t="s">
        <v>119</v>
      </c>
      <c r="K17" s="35" t="s">
        <v>71</v>
      </c>
      <c r="L17" s="35" t="s">
        <v>407</v>
      </c>
      <c r="M17" s="2" t="s">
        <v>389</v>
      </c>
      <c r="N17" s="2" t="s">
        <v>389</v>
      </c>
    </row>
    <row r="18" spans="1:14" ht="12.75">
      <c r="A18" s="8">
        <v>13</v>
      </c>
      <c r="B18" s="35" t="s">
        <v>117</v>
      </c>
      <c r="C18" s="35" t="s">
        <v>70</v>
      </c>
      <c r="D18" s="5">
        <f t="shared" si="0"/>
        <v>1858</v>
      </c>
      <c r="E18" s="3">
        <v>862</v>
      </c>
      <c r="F18" s="5">
        <v>0</v>
      </c>
      <c r="G18" s="5">
        <v>996</v>
      </c>
      <c r="I18" s="5">
        <v>13</v>
      </c>
      <c r="J18" s="35" t="s">
        <v>112</v>
      </c>
      <c r="K18" s="35" t="s">
        <v>72</v>
      </c>
      <c r="L18" s="35" t="s">
        <v>406</v>
      </c>
      <c r="M18" s="12"/>
      <c r="N18" s="35" t="s">
        <v>406</v>
      </c>
    </row>
    <row r="19" spans="1:14" ht="12.75">
      <c r="A19" s="8">
        <v>14</v>
      </c>
      <c r="B19" s="35" t="s">
        <v>103</v>
      </c>
      <c r="C19" s="35" t="s">
        <v>70</v>
      </c>
      <c r="D19" s="5">
        <f t="shared" si="0"/>
        <v>1847</v>
      </c>
      <c r="E19" s="3">
        <v>930</v>
      </c>
      <c r="F19" s="5">
        <v>886</v>
      </c>
      <c r="G19" s="5">
        <v>917</v>
      </c>
      <c r="I19" s="5">
        <v>14</v>
      </c>
      <c r="J19" s="35" t="s">
        <v>101</v>
      </c>
      <c r="K19" s="35" t="s">
        <v>70</v>
      </c>
      <c r="L19" s="35" t="s">
        <v>410</v>
      </c>
      <c r="M19" s="2" t="s">
        <v>391</v>
      </c>
      <c r="N19" s="2" t="s">
        <v>391</v>
      </c>
    </row>
    <row r="20" spans="1:14" ht="12.75">
      <c r="A20" s="8">
        <v>15</v>
      </c>
      <c r="B20" s="35" t="s">
        <v>273</v>
      </c>
      <c r="C20" s="35" t="s">
        <v>71</v>
      </c>
      <c r="D20" s="5">
        <f t="shared" si="0"/>
        <v>1787</v>
      </c>
      <c r="E20" s="3">
        <v>803</v>
      </c>
      <c r="F20" s="5">
        <v>903</v>
      </c>
      <c r="G20" s="5">
        <v>884</v>
      </c>
      <c r="I20" s="5">
        <v>15</v>
      </c>
      <c r="J20" s="35" t="s">
        <v>273</v>
      </c>
      <c r="K20" s="35" t="s">
        <v>71</v>
      </c>
      <c r="L20" s="35" t="s">
        <v>411</v>
      </c>
      <c r="M20" s="2" t="s">
        <v>392</v>
      </c>
      <c r="N20" s="2" t="s">
        <v>392</v>
      </c>
    </row>
    <row r="21" spans="1:14" ht="12.75">
      <c r="A21" s="8">
        <v>16</v>
      </c>
      <c r="B21" s="35" t="s">
        <v>116</v>
      </c>
      <c r="C21" s="35" t="s">
        <v>70</v>
      </c>
      <c r="D21" s="5">
        <f t="shared" si="0"/>
        <v>1775</v>
      </c>
      <c r="E21" s="3">
        <v>770</v>
      </c>
      <c r="F21" s="5">
        <v>842</v>
      </c>
      <c r="G21" s="5">
        <v>933</v>
      </c>
      <c r="I21" s="5">
        <v>16</v>
      </c>
      <c r="J21" s="35" t="s">
        <v>104</v>
      </c>
      <c r="K21" s="35" t="s">
        <v>70</v>
      </c>
      <c r="L21" s="35" t="s">
        <v>409</v>
      </c>
      <c r="M21" s="2" t="s">
        <v>393</v>
      </c>
      <c r="N21" s="35" t="s">
        <v>409</v>
      </c>
    </row>
    <row r="22" spans="1:14" ht="12.75">
      <c r="A22" s="8">
        <v>17</v>
      </c>
      <c r="B22" s="35" t="s">
        <v>102</v>
      </c>
      <c r="C22" s="35" t="s">
        <v>70</v>
      </c>
      <c r="D22" s="5">
        <f t="shared" si="0"/>
        <v>1774</v>
      </c>
      <c r="E22" s="3">
        <v>749</v>
      </c>
      <c r="F22" s="5">
        <v>851</v>
      </c>
      <c r="G22" s="5">
        <v>923</v>
      </c>
      <c r="I22" s="5">
        <v>17</v>
      </c>
      <c r="J22" s="2" t="s">
        <v>274</v>
      </c>
      <c r="K22" s="2" t="s">
        <v>70</v>
      </c>
      <c r="L22" s="3"/>
      <c r="M22" s="2" t="s">
        <v>394</v>
      </c>
      <c r="N22" s="2" t="s">
        <v>394</v>
      </c>
    </row>
    <row r="23" spans="1:14" ht="12.75">
      <c r="A23" s="8">
        <v>18</v>
      </c>
      <c r="B23" s="35" t="s">
        <v>111</v>
      </c>
      <c r="C23" s="35" t="s">
        <v>72</v>
      </c>
      <c r="D23" s="5">
        <f t="shared" si="0"/>
        <v>1705</v>
      </c>
      <c r="E23" s="3">
        <v>617</v>
      </c>
      <c r="F23" s="5">
        <v>766</v>
      </c>
      <c r="G23" s="5">
        <v>939</v>
      </c>
      <c r="I23" s="5">
        <v>18</v>
      </c>
      <c r="J23" s="35" t="s">
        <v>116</v>
      </c>
      <c r="K23" s="35" t="s">
        <v>70</v>
      </c>
      <c r="L23" s="35" t="s">
        <v>412</v>
      </c>
      <c r="M23" s="2" t="s">
        <v>397</v>
      </c>
      <c r="N23" s="35" t="s">
        <v>412</v>
      </c>
    </row>
    <row r="24" spans="1:14" ht="12.75">
      <c r="A24" s="8">
        <v>19</v>
      </c>
      <c r="B24" s="35" t="s">
        <v>107</v>
      </c>
      <c r="C24" s="35" t="s">
        <v>71</v>
      </c>
      <c r="D24" s="5">
        <f t="shared" si="0"/>
        <v>1661</v>
      </c>
      <c r="E24" s="3">
        <v>618</v>
      </c>
      <c r="F24" s="5">
        <v>856</v>
      </c>
      <c r="G24" s="5">
        <v>805</v>
      </c>
      <c r="I24" s="5">
        <v>19</v>
      </c>
      <c r="J24" s="35" t="s">
        <v>109</v>
      </c>
      <c r="K24" s="35" t="s">
        <v>71</v>
      </c>
      <c r="L24" s="35" t="s">
        <v>413</v>
      </c>
      <c r="M24" s="12"/>
      <c r="N24" s="35" t="s">
        <v>413</v>
      </c>
    </row>
    <row r="25" spans="1:14" ht="12.75">
      <c r="A25" s="8">
        <v>20</v>
      </c>
      <c r="B25" s="35" t="s">
        <v>101</v>
      </c>
      <c r="C25" s="35" t="s">
        <v>70</v>
      </c>
      <c r="D25" s="5">
        <f t="shared" si="0"/>
        <v>1401</v>
      </c>
      <c r="E25" s="3">
        <v>648</v>
      </c>
      <c r="F25" s="5">
        <v>662</v>
      </c>
      <c r="G25" s="5">
        <v>739</v>
      </c>
      <c r="I25" s="5">
        <v>20</v>
      </c>
      <c r="J25" s="35" t="s">
        <v>106</v>
      </c>
      <c r="K25" s="35" t="s">
        <v>71</v>
      </c>
      <c r="L25" s="35" t="s">
        <v>414</v>
      </c>
      <c r="M25" s="12"/>
      <c r="N25" s="35" t="s">
        <v>414</v>
      </c>
    </row>
    <row r="26" spans="1:14" ht="12.75">
      <c r="A26" s="8">
        <v>21</v>
      </c>
      <c r="B26" s="2" t="s">
        <v>274</v>
      </c>
      <c r="C26" s="2" t="s">
        <v>70</v>
      </c>
      <c r="D26" s="5">
        <f t="shared" si="0"/>
        <v>1248</v>
      </c>
      <c r="E26" s="3">
        <v>0</v>
      </c>
      <c r="F26" s="5">
        <v>618</v>
      </c>
      <c r="G26" s="5">
        <v>630</v>
      </c>
      <c r="I26" s="5">
        <v>21</v>
      </c>
      <c r="J26" s="35" t="s">
        <v>114</v>
      </c>
      <c r="K26" s="35" t="s">
        <v>73</v>
      </c>
      <c r="L26" s="35" t="s">
        <v>415</v>
      </c>
      <c r="M26" s="2" t="s">
        <v>395</v>
      </c>
      <c r="N26" s="2" t="s">
        <v>395</v>
      </c>
    </row>
    <row r="27" spans="1:14" ht="12.75">
      <c r="A27" s="8">
        <v>22</v>
      </c>
      <c r="B27" s="35" t="s">
        <v>106</v>
      </c>
      <c r="C27" s="35" t="s">
        <v>71</v>
      </c>
      <c r="D27" s="5">
        <f t="shared" si="0"/>
        <v>1182</v>
      </c>
      <c r="E27" s="3">
        <v>581</v>
      </c>
      <c r="F27" s="5">
        <v>0</v>
      </c>
      <c r="G27" s="5">
        <v>601</v>
      </c>
      <c r="I27" s="5">
        <v>22</v>
      </c>
      <c r="J27" s="35" t="s">
        <v>102</v>
      </c>
      <c r="K27" s="35" t="s">
        <v>70</v>
      </c>
      <c r="L27" s="35" t="s">
        <v>416</v>
      </c>
      <c r="M27" s="2" t="s">
        <v>396</v>
      </c>
      <c r="N27" s="35" t="s">
        <v>416</v>
      </c>
    </row>
    <row r="28" spans="1:14" ht="12.75">
      <c r="A28" s="8">
        <v>23</v>
      </c>
      <c r="B28" s="35" t="s">
        <v>114</v>
      </c>
      <c r="C28" s="35" t="s">
        <v>73</v>
      </c>
      <c r="D28" s="5">
        <f t="shared" si="0"/>
        <v>1171</v>
      </c>
      <c r="E28" s="3">
        <v>412</v>
      </c>
      <c r="F28" s="5">
        <v>624</v>
      </c>
      <c r="G28" s="5">
        <v>547</v>
      </c>
      <c r="I28" s="5">
        <v>23</v>
      </c>
      <c r="J28" s="35" t="s">
        <v>105</v>
      </c>
      <c r="K28" s="35" t="s">
        <v>71</v>
      </c>
      <c r="L28" s="35" t="s">
        <v>417</v>
      </c>
      <c r="M28" s="12"/>
      <c r="N28" s="35" t="s">
        <v>417</v>
      </c>
    </row>
    <row r="29" spans="1:14" ht="12.75">
      <c r="A29" s="8">
        <v>24</v>
      </c>
      <c r="B29" s="2" t="s">
        <v>593</v>
      </c>
      <c r="C29" s="2" t="s">
        <v>72</v>
      </c>
      <c r="D29" s="5">
        <v>1125</v>
      </c>
      <c r="E29" s="3">
        <v>0</v>
      </c>
      <c r="F29" s="5">
        <v>0</v>
      </c>
      <c r="G29" s="5">
        <v>1125</v>
      </c>
      <c r="I29" s="5"/>
      <c r="L29" s="3"/>
      <c r="M29" s="12"/>
      <c r="N29" s="10"/>
    </row>
    <row r="30" spans="1:14" ht="12.75">
      <c r="A30" s="8">
        <v>25</v>
      </c>
      <c r="B30" s="2" t="s">
        <v>599</v>
      </c>
      <c r="C30" s="2" t="s">
        <v>71</v>
      </c>
      <c r="D30" s="5">
        <v>1065</v>
      </c>
      <c r="E30" s="3">
        <v>0</v>
      </c>
      <c r="F30" s="5">
        <v>0</v>
      </c>
      <c r="G30" s="5">
        <v>1065</v>
      </c>
      <c r="I30" s="5"/>
      <c r="L30" s="3"/>
      <c r="M30" s="12"/>
      <c r="N30" s="10"/>
    </row>
    <row r="31" spans="1:14" ht="12.75">
      <c r="A31" s="8">
        <v>26</v>
      </c>
      <c r="B31" s="35" t="s">
        <v>105</v>
      </c>
      <c r="C31" s="35" t="s">
        <v>71</v>
      </c>
      <c r="D31" s="5">
        <f t="shared" si="0"/>
        <v>799</v>
      </c>
      <c r="E31" s="3">
        <v>375</v>
      </c>
      <c r="F31" s="5">
        <v>0</v>
      </c>
      <c r="G31" s="5">
        <v>424</v>
      </c>
      <c r="I31" s="5"/>
      <c r="L31" s="3"/>
      <c r="M31" s="12"/>
      <c r="N31" s="10"/>
    </row>
    <row r="32" spans="1:14" ht="12.75">
      <c r="A32" s="8">
        <v>27</v>
      </c>
      <c r="B32" s="2" t="s">
        <v>600</v>
      </c>
      <c r="C32" s="2" t="s">
        <v>72</v>
      </c>
      <c r="D32" s="5">
        <v>675</v>
      </c>
      <c r="E32" s="3">
        <v>0</v>
      </c>
      <c r="F32" s="5">
        <v>0</v>
      </c>
      <c r="G32" s="5">
        <v>675</v>
      </c>
      <c r="I32" s="5"/>
      <c r="L32" s="3"/>
      <c r="M32" s="13"/>
      <c r="N32" s="10"/>
    </row>
    <row r="33" spans="1:14" ht="12.75">
      <c r="A33" s="8"/>
      <c r="D33" s="5"/>
      <c r="E33" s="3"/>
      <c r="F33" s="5"/>
      <c r="G33" s="5"/>
      <c r="I33" s="5"/>
      <c r="L33" s="3"/>
      <c r="M33" s="12"/>
      <c r="N33" s="10"/>
    </row>
    <row r="34" spans="1:14" ht="12.75">
      <c r="A34" s="8"/>
      <c r="D34" s="5"/>
      <c r="E34" s="3"/>
      <c r="F34" s="5"/>
      <c r="G34" s="5"/>
      <c r="I34" s="5"/>
      <c r="L34" s="3"/>
      <c r="M34" s="13"/>
      <c r="N34" s="10"/>
    </row>
    <row r="35" spans="1:14" ht="12.75">
      <c r="A35" s="8"/>
      <c r="D35" s="5"/>
      <c r="E35" s="3"/>
      <c r="F35" s="5"/>
      <c r="G35" s="5"/>
      <c r="I35" s="5"/>
      <c r="L35" s="3"/>
      <c r="M35" s="12"/>
      <c r="N35" s="10"/>
    </row>
    <row r="36" spans="1:14" ht="12.75">
      <c r="A36" s="8"/>
      <c r="D36" s="5"/>
      <c r="E36" s="3"/>
      <c r="F36" s="5"/>
      <c r="G36" s="5"/>
      <c r="I36" s="5"/>
      <c r="L36" s="3"/>
      <c r="M36" s="13"/>
      <c r="N36" s="10"/>
    </row>
    <row r="37" spans="1:14" ht="12.75">
      <c r="A37" s="8"/>
      <c r="D37" s="5"/>
      <c r="E37" s="3"/>
      <c r="F37" s="5"/>
      <c r="G37" s="5"/>
      <c r="I37" s="5"/>
      <c r="L37" s="3"/>
      <c r="M37" s="13"/>
      <c r="N37" s="10"/>
    </row>
    <row r="38" spans="1:14" ht="12.75">
      <c r="A38" s="8"/>
      <c r="D38" s="5"/>
      <c r="E38" s="3"/>
      <c r="F38" s="5"/>
      <c r="G38" s="5"/>
      <c r="I38" s="5"/>
      <c r="L38" s="3"/>
      <c r="M38" s="13"/>
      <c r="N38" s="10"/>
    </row>
    <row r="39" spans="1:14" ht="12.75">
      <c r="A39" s="8"/>
      <c r="D39" s="5"/>
      <c r="E39" s="3"/>
      <c r="F39" s="5"/>
      <c r="G39" s="5"/>
      <c r="I39" s="5"/>
      <c r="L39" s="3"/>
      <c r="M39" s="12"/>
      <c r="N39" s="10"/>
    </row>
    <row r="40" spans="1:14" ht="12.75">
      <c r="A40" s="8"/>
      <c r="D40" s="5"/>
      <c r="E40" s="3"/>
      <c r="F40" s="5"/>
      <c r="G40" s="5"/>
      <c r="I40" s="5"/>
      <c r="L40" s="3"/>
      <c r="M40" s="13"/>
      <c r="N40" s="10"/>
    </row>
    <row r="41" spans="1:14" ht="12.75">
      <c r="A41" s="8"/>
      <c r="D41" s="5"/>
      <c r="E41" s="3"/>
      <c r="F41" s="5"/>
      <c r="G41" s="5"/>
      <c r="I41" s="5"/>
      <c r="L41" s="3"/>
      <c r="N41" s="10"/>
    </row>
    <row r="42" spans="1:7" ht="12.75">
      <c r="A42" s="8"/>
      <c r="D42" s="5"/>
      <c r="E42" s="3"/>
      <c r="F42" s="5"/>
      <c r="G42" s="5"/>
    </row>
    <row r="43" spans="1:7" ht="12.75">
      <c r="A43" s="8"/>
      <c r="D43" s="5"/>
      <c r="E43" s="3"/>
      <c r="F43" s="5"/>
      <c r="G43" s="5"/>
    </row>
    <row r="44" spans="1:7" ht="12.75">
      <c r="A44" s="8"/>
      <c r="D44" s="5"/>
      <c r="E44" s="3"/>
      <c r="F44" s="5"/>
      <c r="G44" s="5"/>
    </row>
    <row r="45" spans="1:7" ht="12.75">
      <c r="A45" s="8"/>
      <c r="D45" s="5"/>
      <c r="E45" s="3"/>
      <c r="F45" s="5"/>
      <c r="G45" s="5"/>
    </row>
    <row r="46" spans="1:8" ht="12.75">
      <c r="A46" s="8"/>
      <c r="B46" s="20"/>
      <c r="C46" s="20"/>
      <c r="D46" s="5"/>
      <c r="E46" s="19"/>
      <c r="F46" s="5"/>
      <c r="G46" s="27"/>
      <c r="H46" s="20"/>
    </row>
    <row r="47" spans="2:8" ht="12.75">
      <c r="B47" s="20"/>
      <c r="C47" s="20"/>
      <c r="D47" s="5"/>
      <c r="E47" s="19"/>
      <c r="F47" s="5"/>
      <c r="G47" s="27"/>
      <c r="H47" s="20"/>
    </row>
    <row r="48" spans="2:8" ht="12.75">
      <c r="B48" s="18"/>
      <c r="C48" s="18"/>
      <c r="D48" s="5"/>
      <c r="F48" s="5"/>
      <c r="G48" s="27"/>
      <c r="H48" s="20"/>
    </row>
    <row r="49" spans="2:8" ht="12.75">
      <c r="B49" s="18"/>
      <c r="C49" s="18"/>
      <c r="D49" s="5"/>
      <c r="E49" s="19"/>
      <c r="F49" s="5"/>
      <c r="G49" s="27"/>
      <c r="H49" s="20"/>
    </row>
    <row r="50" spans="2:8" ht="12.75">
      <c r="B50" s="20"/>
      <c r="C50" s="20"/>
      <c r="D50" s="5"/>
      <c r="H50" s="20"/>
    </row>
    <row r="52" spans="2:7" ht="12.75">
      <c r="B52" s="8"/>
      <c r="C52" s="5"/>
      <c r="D52" s="5"/>
      <c r="E52" s="5"/>
      <c r="F52" s="5"/>
      <c r="G52" s="5"/>
    </row>
    <row r="54" spans="11:14" ht="12.75">
      <c r="K54" s="28">
        <f>COUNTA(K6:K53)</f>
        <v>23</v>
      </c>
      <c r="L54" s="29">
        <f>COUNTA(L6:L53)</f>
        <v>20</v>
      </c>
      <c r="M54" s="30">
        <f>COUNTA(M6:M53)</f>
        <v>18</v>
      </c>
      <c r="N54" s="30">
        <f>COUNTA(N6:N53)</f>
        <v>23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4">
      <selection activeCell="B33" sqref="B33"/>
    </sheetView>
  </sheetViews>
  <sheetFormatPr defaultColWidth="9.00390625" defaultRowHeight="12.75"/>
  <cols>
    <col min="1" max="1" width="3.625" style="2" customWidth="1"/>
    <col min="2" max="2" width="29.125" style="2" customWidth="1"/>
    <col min="3" max="3" width="20.375" style="2" customWidth="1"/>
    <col min="4" max="4" width="6.875" style="3" bestFit="1" customWidth="1"/>
    <col min="5" max="5" width="9.00390625" style="3" bestFit="1" customWidth="1"/>
    <col min="6" max="7" width="8.875" style="3" bestFit="1" customWidth="1"/>
    <col min="8" max="8" width="2.125" style="2" customWidth="1"/>
    <col min="9" max="9" width="3.625" style="2" customWidth="1"/>
    <col min="10" max="10" width="30.75390625" style="2" customWidth="1"/>
    <col min="11" max="11" width="20.625" style="2" customWidth="1"/>
    <col min="12" max="13" width="8.875" style="3" bestFit="1" customWidth="1"/>
    <col min="14" max="14" width="9.875" style="3" bestFit="1" customWidth="1"/>
    <col min="15" max="16384" width="9.00390625" style="2" customWidth="1"/>
  </cols>
  <sheetData>
    <row r="1" spans="1:12" ht="12.75">
      <c r="A1" s="4" t="s">
        <v>35</v>
      </c>
      <c r="I1" s="4"/>
      <c r="L1" s="5"/>
    </row>
    <row r="2" spans="9:12" ht="12.75">
      <c r="I2" s="4" t="s">
        <v>42</v>
      </c>
      <c r="L2" s="5" t="s">
        <v>8</v>
      </c>
    </row>
    <row r="3" spans="1:14" ht="12.75">
      <c r="A3" s="4" t="s">
        <v>43</v>
      </c>
      <c r="I3" s="4" t="s">
        <v>1</v>
      </c>
      <c r="J3" s="4" t="s">
        <v>3</v>
      </c>
      <c r="K3" s="4" t="s">
        <v>4</v>
      </c>
      <c r="N3" s="5" t="s">
        <v>6</v>
      </c>
    </row>
    <row r="4" spans="1:14" ht="12.75">
      <c r="A4" s="4" t="s">
        <v>1</v>
      </c>
      <c r="B4" s="4" t="s">
        <v>3</v>
      </c>
      <c r="C4" s="4" t="s">
        <v>4</v>
      </c>
      <c r="D4" s="5" t="s">
        <v>9</v>
      </c>
      <c r="E4" s="6">
        <v>40285</v>
      </c>
      <c r="F4" s="6">
        <v>40334</v>
      </c>
      <c r="G4" s="6">
        <v>40355</v>
      </c>
      <c r="L4" s="6">
        <v>40285</v>
      </c>
      <c r="M4" s="6">
        <v>40334</v>
      </c>
      <c r="N4" s="5" t="s">
        <v>7</v>
      </c>
    </row>
    <row r="6" spans="1:14" ht="12.75">
      <c r="A6" s="8">
        <v>1</v>
      </c>
      <c r="B6" s="2" t="s">
        <v>171</v>
      </c>
      <c r="C6" s="2" t="s">
        <v>14</v>
      </c>
      <c r="D6" s="5">
        <f aca="true" t="shared" si="0" ref="D6:D29">SUM(E6:G6)-MIN(E6:G6)</f>
        <v>2395</v>
      </c>
      <c r="E6" s="3">
        <v>1186</v>
      </c>
      <c r="F6" s="5">
        <v>1209</v>
      </c>
      <c r="G6" s="5">
        <v>1120</v>
      </c>
      <c r="H6" s="9"/>
      <c r="I6" s="5">
        <v>1</v>
      </c>
      <c r="J6" s="36" t="s">
        <v>239</v>
      </c>
      <c r="K6" s="36" t="s">
        <v>70</v>
      </c>
      <c r="L6" s="36" t="s">
        <v>344</v>
      </c>
      <c r="M6" s="2" t="s">
        <v>363</v>
      </c>
      <c r="N6" s="2" t="s">
        <v>363</v>
      </c>
    </row>
    <row r="7" spans="1:14" ht="12.75">
      <c r="A7" s="8">
        <v>2</v>
      </c>
      <c r="B7" s="2" t="s">
        <v>178</v>
      </c>
      <c r="C7" s="2" t="s">
        <v>18</v>
      </c>
      <c r="D7" s="5">
        <f t="shared" si="0"/>
        <v>2211</v>
      </c>
      <c r="E7" s="3">
        <v>1128</v>
      </c>
      <c r="F7" s="5">
        <v>1083</v>
      </c>
      <c r="G7" s="5">
        <v>995</v>
      </c>
      <c r="H7" s="9"/>
      <c r="I7" s="5">
        <v>2</v>
      </c>
      <c r="J7" s="36" t="s">
        <v>237</v>
      </c>
      <c r="K7" s="36" t="s">
        <v>71</v>
      </c>
      <c r="L7" s="36" t="s">
        <v>342</v>
      </c>
      <c r="M7" s="2" t="s">
        <v>364</v>
      </c>
      <c r="N7" s="2" t="s">
        <v>364</v>
      </c>
    </row>
    <row r="8" spans="1:14" ht="12.75">
      <c r="A8" s="8">
        <v>3</v>
      </c>
      <c r="B8" s="2" t="s">
        <v>172</v>
      </c>
      <c r="C8" s="2" t="s">
        <v>14</v>
      </c>
      <c r="D8" s="5">
        <f t="shared" si="0"/>
        <v>2100</v>
      </c>
      <c r="E8" s="3">
        <v>1077</v>
      </c>
      <c r="F8" s="5">
        <v>1023</v>
      </c>
      <c r="G8" s="5">
        <v>0</v>
      </c>
      <c r="H8" s="9"/>
      <c r="I8" s="5">
        <v>3</v>
      </c>
      <c r="J8" s="36" t="s">
        <v>241</v>
      </c>
      <c r="K8" s="36" t="s">
        <v>70</v>
      </c>
      <c r="L8" s="36" t="s">
        <v>346</v>
      </c>
      <c r="M8" s="2" t="s">
        <v>365</v>
      </c>
      <c r="N8" s="2" t="s">
        <v>365</v>
      </c>
    </row>
    <row r="9" spans="1:14" ht="12.75">
      <c r="A9" s="8">
        <v>4</v>
      </c>
      <c r="B9" s="2" t="s">
        <v>185</v>
      </c>
      <c r="C9" s="2" t="s">
        <v>159</v>
      </c>
      <c r="D9" s="5">
        <f t="shared" si="0"/>
        <v>2028</v>
      </c>
      <c r="E9" s="3">
        <v>1021</v>
      </c>
      <c r="F9" s="5">
        <v>0</v>
      </c>
      <c r="G9" s="5">
        <v>1007</v>
      </c>
      <c r="H9" s="9"/>
      <c r="I9" s="5">
        <v>4</v>
      </c>
      <c r="J9" s="36" t="s">
        <v>238</v>
      </c>
      <c r="K9" s="36" t="s">
        <v>70</v>
      </c>
      <c r="L9" s="36" t="s">
        <v>343</v>
      </c>
      <c r="M9" s="2" t="s">
        <v>366</v>
      </c>
      <c r="N9" s="36" t="s">
        <v>343</v>
      </c>
    </row>
    <row r="10" spans="1:14" ht="12.75">
      <c r="A10" s="8">
        <v>5</v>
      </c>
      <c r="B10" s="2" t="s">
        <v>13</v>
      </c>
      <c r="C10" s="2" t="s">
        <v>14</v>
      </c>
      <c r="D10" s="5">
        <f t="shared" si="0"/>
        <v>1933</v>
      </c>
      <c r="E10" s="3">
        <v>908</v>
      </c>
      <c r="F10" s="5">
        <v>1025</v>
      </c>
      <c r="G10" s="5">
        <v>768</v>
      </c>
      <c r="H10" s="9"/>
      <c r="I10" s="5">
        <v>5</v>
      </c>
      <c r="J10" s="36" t="s">
        <v>240</v>
      </c>
      <c r="K10" s="36" t="s">
        <v>70</v>
      </c>
      <c r="L10" s="36" t="s">
        <v>345</v>
      </c>
      <c r="M10" s="2" t="s">
        <v>367</v>
      </c>
      <c r="N10" s="36" t="s">
        <v>345</v>
      </c>
    </row>
    <row r="11" spans="1:14" ht="12.75">
      <c r="A11" s="8">
        <v>6</v>
      </c>
      <c r="B11" s="2" t="s">
        <v>175</v>
      </c>
      <c r="C11" s="2" t="s">
        <v>14</v>
      </c>
      <c r="D11" s="5">
        <f t="shared" si="0"/>
        <v>1912</v>
      </c>
      <c r="E11" s="3">
        <v>821</v>
      </c>
      <c r="F11" s="5">
        <v>904</v>
      </c>
      <c r="G11" s="5">
        <v>1008</v>
      </c>
      <c r="H11" s="9"/>
      <c r="I11" s="5">
        <v>6</v>
      </c>
      <c r="J11" s="36" t="s">
        <v>242</v>
      </c>
      <c r="K11" s="36" t="s">
        <v>70</v>
      </c>
      <c r="L11" s="36" t="s">
        <v>347</v>
      </c>
      <c r="M11" s="2" t="s">
        <v>370</v>
      </c>
      <c r="N11" s="36" t="s">
        <v>347</v>
      </c>
    </row>
    <row r="12" spans="1:14" ht="12.75">
      <c r="A12" s="8">
        <v>7</v>
      </c>
      <c r="B12" s="2" t="s">
        <v>17</v>
      </c>
      <c r="C12" s="2" t="s">
        <v>14</v>
      </c>
      <c r="D12" s="5">
        <f t="shared" si="0"/>
        <v>1911</v>
      </c>
      <c r="E12" s="3">
        <v>928</v>
      </c>
      <c r="F12" s="5">
        <v>983</v>
      </c>
      <c r="G12" s="5">
        <v>836</v>
      </c>
      <c r="H12" s="9"/>
      <c r="I12" s="5">
        <v>7</v>
      </c>
      <c r="J12" s="36" t="s">
        <v>247</v>
      </c>
      <c r="K12" s="36" t="s">
        <v>70</v>
      </c>
      <c r="L12" s="36" t="s">
        <v>356</v>
      </c>
      <c r="M12" s="2" t="s">
        <v>368</v>
      </c>
      <c r="N12" s="2" t="s">
        <v>368</v>
      </c>
    </row>
    <row r="13" spans="1:14" ht="12.75">
      <c r="A13" s="8">
        <v>8</v>
      </c>
      <c r="B13" s="2" t="s">
        <v>173</v>
      </c>
      <c r="C13" s="2" t="s">
        <v>14</v>
      </c>
      <c r="D13" s="5">
        <f t="shared" si="0"/>
        <v>1873</v>
      </c>
      <c r="E13" s="3">
        <v>927</v>
      </c>
      <c r="F13" s="5">
        <v>946</v>
      </c>
      <c r="G13" s="5">
        <v>918</v>
      </c>
      <c r="H13" s="9"/>
      <c r="I13" s="5">
        <v>8</v>
      </c>
      <c r="J13" s="36" t="s">
        <v>243</v>
      </c>
      <c r="K13" s="36" t="s">
        <v>70</v>
      </c>
      <c r="L13" s="36" t="s">
        <v>348</v>
      </c>
      <c r="M13" s="2" t="s">
        <v>374</v>
      </c>
      <c r="N13" s="36" t="s">
        <v>348</v>
      </c>
    </row>
    <row r="14" spans="1:14" ht="12.75">
      <c r="A14" s="8">
        <v>9</v>
      </c>
      <c r="B14" s="2" t="s">
        <v>15</v>
      </c>
      <c r="C14" s="2" t="s">
        <v>14</v>
      </c>
      <c r="D14" s="5">
        <f t="shared" si="0"/>
        <v>1850</v>
      </c>
      <c r="E14" s="3">
        <v>903</v>
      </c>
      <c r="F14" s="5">
        <v>947</v>
      </c>
      <c r="G14" s="5">
        <v>853</v>
      </c>
      <c r="H14" s="9"/>
      <c r="I14" s="5">
        <v>9</v>
      </c>
      <c r="J14" s="2" t="s">
        <v>184</v>
      </c>
      <c r="K14" s="36" t="s">
        <v>72</v>
      </c>
      <c r="L14" s="36" t="s">
        <v>349</v>
      </c>
      <c r="M14" s="12"/>
      <c r="N14" s="36" t="s">
        <v>349</v>
      </c>
    </row>
    <row r="15" spans="1:14" ht="12.75">
      <c r="A15" s="8">
        <v>10</v>
      </c>
      <c r="B15" s="2" t="s">
        <v>184</v>
      </c>
      <c r="C15" s="2" t="s">
        <v>159</v>
      </c>
      <c r="D15" s="5">
        <f t="shared" si="0"/>
        <v>1822</v>
      </c>
      <c r="E15" s="3">
        <v>1113</v>
      </c>
      <c r="F15" s="5">
        <v>0</v>
      </c>
      <c r="G15" s="5">
        <v>709</v>
      </c>
      <c r="H15" s="9"/>
      <c r="I15" s="5">
        <v>10</v>
      </c>
      <c r="J15" s="2" t="s">
        <v>182</v>
      </c>
      <c r="K15" s="36" t="s">
        <v>70</v>
      </c>
      <c r="L15" s="36" t="s">
        <v>350</v>
      </c>
      <c r="M15" s="2" t="s">
        <v>369</v>
      </c>
      <c r="N15" s="2" t="s">
        <v>369</v>
      </c>
    </row>
    <row r="16" spans="1:14" ht="12.75">
      <c r="A16" s="8">
        <v>11</v>
      </c>
      <c r="B16" s="2" t="s">
        <v>179</v>
      </c>
      <c r="C16" s="2" t="s">
        <v>18</v>
      </c>
      <c r="D16" s="5">
        <f t="shared" si="0"/>
        <v>1730</v>
      </c>
      <c r="E16" s="3">
        <v>824</v>
      </c>
      <c r="F16" s="5">
        <v>0</v>
      </c>
      <c r="G16" s="5">
        <v>906</v>
      </c>
      <c r="H16" s="9"/>
      <c r="I16" s="5">
        <v>11</v>
      </c>
      <c r="J16" s="2" t="s">
        <v>186</v>
      </c>
      <c r="K16" s="36" t="s">
        <v>72</v>
      </c>
      <c r="L16" s="36" t="s">
        <v>355</v>
      </c>
      <c r="M16" s="2" t="s">
        <v>371</v>
      </c>
      <c r="N16" s="2" t="s">
        <v>371</v>
      </c>
    </row>
    <row r="17" spans="1:14" ht="12.75">
      <c r="A17" s="8">
        <v>12</v>
      </c>
      <c r="B17" s="2" t="s">
        <v>174</v>
      </c>
      <c r="C17" s="2" t="s">
        <v>14</v>
      </c>
      <c r="D17" s="5">
        <f t="shared" si="0"/>
        <v>1698</v>
      </c>
      <c r="E17" s="3">
        <v>834</v>
      </c>
      <c r="F17" s="5">
        <v>864</v>
      </c>
      <c r="G17" s="5">
        <v>581</v>
      </c>
      <c r="H17" s="9"/>
      <c r="I17" s="5">
        <v>12</v>
      </c>
      <c r="J17" s="36" t="s">
        <v>244</v>
      </c>
      <c r="K17" s="36" t="s">
        <v>70</v>
      </c>
      <c r="L17" s="36" t="s">
        <v>351</v>
      </c>
      <c r="M17" s="2" t="s">
        <v>372</v>
      </c>
      <c r="N17" s="36" t="s">
        <v>351</v>
      </c>
    </row>
    <row r="18" spans="1:14" ht="12.75">
      <c r="A18" s="8">
        <v>13</v>
      </c>
      <c r="B18" s="2" t="s">
        <v>16</v>
      </c>
      <c r="C18" s="2" t="s">
        <v>14</v>
      </c>
      <c r="D18" s="5">
        <f t="shared" si="0"/>
        <v>1602</v>
      </c>
      <c r="E18" s="3">
        <v>781</v>
      </c>
      <c r="F18" s="5">
        <v>821</v>
      </c>
      <c r="G18" s="5">
        <v>714</v>
      </c>
      <c r="H18" s="9"/>
      <c r="I18" s="5">
        <v>13</v>
      </c>
      <c r="J18" s="36" t="s">
        <v>245</v>
      </c>
      <c r="K18" s="36" t="s">
        <v>71</v>
      </c>
      <c r="L18" s="36" t="s">
        <v>352</v>
      </c>
      <c r="M18" s="13"/>
      <c r="N18" s="36" t="s">
        <v>352</v>
      </c>
    </row>
    <row r="19" spans="1:14" ht="12.75">
      <c r="A19" s="8">
        <v>14</v>
      </c>
      <c r="B19" s="2" t="s">
        <v>176</v>
      </c>
      <c r="C19" s="2" t="s">
        <v>14</v>
      </c>
      <c r="D19" s="5">
        <f t="shared" si="0"/>
        <v>1526</v>
      </c>
      <c r="E19" s="3">
        <v>713</v>
      </c>
      <c r="F19" s="5">
        <v>813</v>
      </c>
      <c r="G19" s="5">
        <v>643</v>
      </c>
      <c r="H19" s="9"/>
      <c r="I19" s="5">
        <v>14</v>
      </c>
      <c r="J19" s="2" t="s">
        <v>183</v>
      </c>
      <c r="K19" s="36" t="s">
        <v>71</v>
      </c>
      <c r="L19" s="36" t="s">
        <v>353</v>
      </c>
      <c r="M19" s="13"/>
      <c r="N19" s="36" t="s">
        <v>353</v>
      </c>
    </row>
    <row r="20" spans="1:14" ht="12.75">
      <c r="A20" s="8">
        <v>15</v>
      </c>
      <c r="B20" s="2" t="s">
        <v>182</v>
      </c>
      <c r="C20" s="2" t="s">
        <v>14</v>
      </c>
      <c r="D20" s="5">
        <f t="shared" si="0"/>
        <v>1497</v>
      </c>
      <c r="E20" s="3">
        <v>745</v>
      </c>
      <c r="F20" s="5">
        <v>752</v>
      </c>
      <c r="G20" s="5">
        <v>685</v>
      </c>
      <c r="H20" s="9"/>
      <c r="I20" s="5">
        <v>15</v>
      </c>
      <c r="J20" s="36" t="s">
        <v>249</v>
      </c>
      <c r="K20" s="36" t="s">
        <v>70</v>
      </c>
      <c r="L20" s="36" t="s">
        <v>358</v>
      </c>
      <c r="M20" s="2" t="s">
        <v>373</v>
      </c>
      <c r="N20" s="2" t="s">
        <v>373</v>
      </c>
    </row>
    <row r="21" spans="1:14" ht="12.75">
      <c r="A21" s="8">
        <v>16</v>
      </c>
      <c r="B21" s="2" t="s">
        <v>181</v>
      </c>
      <c r="C21" s="2" t="s">
        <v>18</v>
      </c>
      <c r="D21" s="5">
        <f t="shared" si="0"/>
        <v>1471</v>
      </c>
      <c r="E21" s="3">
        <v>672</v>
      </c>
      <c r="F21" s="5">
        <v>799</v>
      </c>
      <c r="G21" s="5">
        <v>376</v>
      </c>
      <c r="H21" s="9"/>
      <c r="I21" s="5">
        <v>16</v>
      </c>
      <c r="J21" s="2" t="s">
        <v>270</v>
      </c>
      <c r="K21" s="2" t="s">
        <v>70</v>
      </c>
      <c r="L21" s="2"/>
      <c r="M21" s="2" t="s">
        <v>373</v>
      </c>
      <c r="N21" s="2" t="s">
        <v>373</v>
      </c>
    </row>
    <row r="22" spans="1:14" ht="12.75">
      <c r="A22" s="8">
        <v>17</v>
      </c>
      <c r="B22" s="2" t="s">
        <v>19</v>
      </c>
      <c r="C22" s="2" t="s">
        <v>14</v>
      </c>
      <c r="D22" s="5">
        <f t="shared" si="0"/>
        <v>1455</v>
      </c>
      <c r="E22" s="3">
        <v>740</v>
      </c>
      <c r="F22" s="5">
        <v>618</v>
      </c>
      <c r="G22" s="5">
        <v>715</v>
      </c>
      <c r="H22" s="9"/>
      <c r="I22" s="5">
        <v>17</v>
      </c>
      <c r="J22" s="36" t="s">
        <v>246</v>
      </c>
      <c r="K22" s="36" t="s">
        <v>70</v>
      </c>
      <c r="L22" s="36" t="s">
        <v>354</v>
      </c>
      <c r="M22" s="2" t="s">
        <v>375</v>
      </c>
      <c r="N22" s="36" t="s">
        <v>354</v>
      </c>
    </row>
    <row r="23" spans="1:14" ht="12.75">
      <c r="A23" s="8">
        <v>18</v>
      </c>
      <c r="B23" s="2" t="s">
        <v>177</v>
      </c>
      <c r="C23" s="2" t="s">
        <v>14</v>
      </c>
      <c r="D23" s="5">
        <f t="shared" si="0"/>
        <v>1372</v>
      </c>
      <c r="E23" s="3">
        <v>687</v>
      </c>
      <c r="F23" s="5">
        <v>685</v>
      </c>
      <c r="G23" s="5">
        <v>0</v>
      </c>
      <c r="H23" s="9"/>
      <c r="I23" s="5">
        <v>18</v>
      </c>
      <c r="J23" s="36" t="s">
        <v>248</v>
      </c>
      <c r="K23" s="36" t="s">
        <v>70</v>
      </c>
      <c r="L23" s="36" t="s">
        <v>357</v>
      </c>
      <c r="M23" s="2" t="s">
        <v>378</v>
      </c>
      <c r="N23" s="36" t="s">
        <v>357</v>
      </c>
    </row>
    <row r="24" spans="1:14" ht="12.75">
      <c r="A24" s="8">
        <v>19</v>
      </c>
      <c r="B24" s="2" t="s">
        <v>186</v>
      </c>
      <c r="C24" s="2" t="s">
        <v>159</v>
      </c>
      <c r="D24" s="5">
        <f t="shared" si="0"/>
        <v>1353</v>
      </c>
      <c r="E24" s="3">
        <v>628</v>
      </c>
      <c r="F24" s="5">
        <v>725</v>
      </c>
      <c r="G24" s="5">
        <v>512</v>
      </c>
      <c r="H24" s="9"/>
      <c r="I24" s="5">
        <v>19</v>
      </c>
      <c r="J24" s="36" t="s">
        <v>251</v>
      </c>
      <c r="K24" s="36" t="s">
        <v>70</v>
      </c>
      <c r="L24" s="36" t="s">
        <v>360</v>
      </c>
      <c r="M24" s="2" t="s">
        <v>376</v>
      </c>
      <c r="N24" s="2" t="s">
        <v>376</v>
      </c>
    </row>
    <row r="25" spans="1:14" ht="12.75">
      <c r="A25" s="8">
        <v>20</v>
      </c>
      <c r="B25" s="2" t="s">
        <v>20</v>
      </c>
      <c r="C25" s="2" t="s">
        <v>14</v>
      </c>
      <c r="D25" s="5">
        <f t="shared" si="0"/>
        <v>892</v>
      </c>
      <c r="E25" s="3">
        <v>430</v>
      </c>
      <c r="F25" s="5">
        <v>462</v>
      </c>
      <c r="G25" s="5">
        <v>0</v>
      </c>
      <c r="H25" s="9"/>
      <c r="I25" s="5">
        <v>20</v>
      </c>
      <c r="J25" s="36" t="s">
        <v>250</v>
      </c>
      <c r="K25" s="36" t="s">
        <v>71</v>
      </c>
      <c r="L25" s="36" t="s">
        <v>359</v>
      </c>
      <c r="M25" s="2" t="s">
        <v>377</v>
      </c>
      <c r="N25" s="36" t="s">
        <v>359</v>
      </c>
    </row>
    <row r="26" spans="1:14" ht="12.75">
      <c r="A26" s="8">
        <v>21</v>
      </c>
      <c r="B26" s="2" t="s">
        <v>583</v>
      </c>
      <c r="C26" s="2" t="s">
        <v>18</v>
      </c>
      <c r="D26" s="5">
        <v>880</v>
      </c>
      <c r="E26" s="3">
        <v>0</v>
      </c>
      <c r="F26" s="5">
        <v>0</v>
      </c>
      <c r="G26" s="5">
        <v>880</v>
      </c>
      <c r="H26" s="9"/>
      <c r="I26" s="5">
        <v>21</v>
      </c>
      <c r="J26" s="2" t="s">
        <v>185</v>
      </c>
      <c r="K26" s="36" t="s">
        <v>72</v>
      </c>
      <c r="L26" s="36" t="s">
        <v>361</v>
      </c>
      <c r="M26" s="12"/>
      <c r="N26" s="36" t="s">
        <v>361</v>
      </c>
    </row>
    <row r="27" spans="1:14" ht="12.75">
      <c r="A27" s="8">
        <v>22</v>
      </c>
      <c r="B27" s="2" t="s">
        <v>183</v>
      </c>
      <c r="C27" s="2" t="s">
        <v>18</v>
      </c>
      <c r="D27" s="5">
        <f t="shared" si="0"/>
        <v>859</v>
      </c>
      <c r="E27" s="3">
        <v>859</v>
      </c>
      <c r="F27" s="5">
        <v>0</v>
      </c>
      <c r="G27" s="5">
        <v>0</v>
      </c>
      <c r="H27" s="9"/>
      <c r="I27" s="5">
        <v>22</v>
      </c>
      <c r="J27" s="36" t="s">
        <v>252</v>
      </c>
      <c r="K27" s="36" t="s">
        <v>70</v>
      </c>
      <c r="L27" s="36" t="s">
        <v>362</v>
      </c>
      <c r="M27" s="2" t="s">
        <v>379</v>
      </c>
      <c r="N27" s="36" t="s">
        <v>362</v>
      </c>
    </row>
    <row r="28" spans="1:14" ht="12.75">
      <c r="A28" s="8">
        <v>23</v>
      </c>
      <c r="B28" s="2" t="s">
        <v>270</v>
      </c>
      <c r="C28" s="2" t="s">
        <v>14</v>
      </c>
      <c r="D28" s="5">
        <f t="shared" si="0"/>
        <v>848</v>
      </c>
      <c r="E28" s="3">
        <v>0</v>
      </c>
      <c r="F28" s="5">
        <v>848</v>
      </c>
      <c r="G28" s="5">
        <v>0</v>
      </c>
      <c r="H28" s="9"/>
      <c r="I28" s="5"/>
      <c r="L28" s="2"/>
      <c r="M28" s="12"/>
      <c r="N28" s="10"/>
    </row>
    <row r="29" spans="1:14" ht="12.75">
      <c r="A29" s="8">
        <v>24</v>
      </c>
      <c r="B29" s="2" t="s">
        <v>180</v>
      </c>
      <c r="C29" s="2" t="s">
        <v>18</v>
      </c>
      <c r="D29" s="5">
        <f t="shared" si="0"/>
        <v>778</v>
      </c>
      <c r="E29" s="3">
        <v>778</v>
      </c>
      <c r="F29" s="5">
        <v>0</v>
      </c>
      <c r="G29" s="5">
        <v>0</v>
      </c>
      <c r="H29" s="9"/>
      <c r="I29" s="5"/>
      <c r="L29" s="2"/>
      <c r="M29" s="12"/>
      <c r="N29" s="10"/>
    </row>
    <row r="30" spans="1:14" ht="12.75">
      <c r="A30" s="8">
        <v>25</v>
      </c>
      <c r="B30" s="2" t="s">
        <v>584</v>
      </c>
      <c r="C30" s="2" t="s">
        <v>159</v>
      </c>
      <c r="D30" s="3">
        <v>743</v>
      </c>
      <c r="E30" s="3">
        <v>0</v>
      </c>
      <c r="F30" s="5">
        <v>0</v>
      </c>
      <c r="G30" s="5">
        <v>743</v>
      </c>
      <c r="H30" s="14"/>
      <c r="I30" s="5"/>
      <c r="L30" s="2"/>
      <c r="M30" s="13"/>
      <c r="N30" s="10"/>
    </row>
    <row r="31" spans="1:13" ht="12.75">
      <c r="A31" s="8"/>
      <c r="F31" s="5"/>
      <c r="G31" s="5"/>
      <c r="H31" s="14"/>
      <c r="I31" s="5"/>
      <c r="L31" s="2"/>
      <c r="M31" s="13"/>
    </row>
    <row r="32" spans="1:13" ht="12.75">
      <c r="A32" s="8"/>
      <c r="F32" s="5"/>
      <c r="G32" s="5"/>
      <c r="H32" s="14"/>
      <c r="I32" s="5"/>
      <c r="L32" s="12"/>
      <c r="M32" s="13"/>
    </row>
    <row r="33" spans="1:13" ht="12.75">
      <c r="A33" s="8"/>
      <c r="F33" s="5"/>
      <c r="G33" s="5"/>
      <c r="H33" s="14"/>
      <c r="I33" s="5"/>
      <c r="L33" s="13"/>
      <c r="M33" s="13"/>
    </row>
    <row r="34" spans="1:13" ht="12.75">
      <c r="A34" s="8"/>
      <c r="D34" s="5"/>
      <c r="E34" s="26"/>
      <c r="F34" s="5"/>
      <c r="G34" s="5"/>
      <c r="H34" s="14"/>
      <c r="I34" s="5"/>
      <c r="L34" s="5"/>
      <c r="M34" s="5"/>
    </row>
    <row r="35" spans="1:13" ht="12.75">
      <c r="A35" s="8"/>
      <c r="C35" s="5"/>
      <c r="D35" s="5"/>
      <c r="E35" s="5"/>
      <c r="F35" s="5"/>
      <c r="G35" s="5"/>
      <c r="H35" s="14"/>
      <c r="I35" s="5"/>
      <c r="L35" s="2"/>
      <c r="M35" s="13"/>
    </row>
    <row r="36" spans="1:13" ht="12.75">
      <c r="A36" s="8"/>
      <c r="D36" s="5"/>
      <c r="F36" s="5"/>
      <c r="G36" s="5"/>
      <c r="H36" s="14"/>
      <c r="I36" s="5"/>
      <c r="L36" s="2"/>
      <c r="M36" s="12"/>
    </row>
    <row r="37" spans="1:13" ht="12.75">
      <c r="A37" s="8"/>
      <c r="D37" s="5"/>
      <c r="E37" s="26"/>
      <c r="G37" s="5"/>
      <c r="H37" s="14"/>
      <c r="I37" s="8"/>
      <c r="L37" s="12"/>
      <c r="M37" s="10"/>
    </row>
    <row r="38" spans="1:13" ht="12.75">
      <c r="A38" s="8"/>
      <c r="D38" s="5"/>
      <c r="F38" s="5"/>
      <c r="H38" s="14"/>
      <c r="I38" s="8"/>
      <c r="L38" s="13"/>
      <c r="M38" s="10"/>
    </row>
    <row r="39" spans="1:13" ht="12.75">
      <c r="A39" s="8"/>
      <c r="D39" s="5"/>
      <c r="F39" s="5"/>
      <c r="H39" s="14"/>
      <c r="I39" s="8"/>
      <c r="L39" s="5"/>
      <c r="M39" s="2"/>
    </row>
    <row r="40" spans="1:9" ht="12.75">
      <c r="A40" s="8"/>
      <c r="D40" s="5"/>
      <c r="G40" s="5"/>
      <c r="H40" s="14"/>
      <c r="I40" s="8"/>
    </row>
    <row r="41" spans="1:12" ht="12.75">
      <c r="A41" s="8"/>
      <c r="D41" s="5"/>
      <c r="F41" s="5"/>
      <c r="H41" s="14"/>
      <c r="I41" s="8"/>
      <c r="L41" s="13"/>
    </row>
    <row r="42" spans="1:13" ht="12.75">
      <c r="A42" s="8"/>
      <c r="D42" s="5"/>
      <c r="E42" s="26"/>
      <c r="F42" s="5"/>
      <c r="H42" s="14"/>
      <c r="I42" s="8"/>
      <c r="L42" s="12"/>
      <c r="M42" s="10"/>
    </row>
    <row r="43" spans="1:12" ht="12.75">
      <c r="A43" s="8"/>
      <c r="D43" s="5"/>
      <c r="F43" s="5"/>
      <c r="I43" s="8"/>
      <c r="L43" s="2"/>
    </row>
    <row r="44" spans="1:13" ht="12.75">
      <c r="A44" s="8"/>
      <c r="G44" s="5"/>
      <c r="I44" s="8"/>
      <c r="L44" s="13"/>
      <c r="M44" s="10"/>
    </row>
    <row r="45" spans="1:6" ht="12.75">
      <c r="A45" s="8"/>
      <c r="D45" s="5"/>
      <c r="F45" s="5"/>
    </row>
    <row r="46" spans="1:6" ht="12.75">
      <c r="A46" s="8"/>
      <c r="D46" s="5"/>
      <c r="E46" s="26"/>
      <c r="F46" s="5"/>
    </row>
    <row r="47" spans="1:6" ht="12.75">
      <c r="A47" s="8"/>
      <c r="D47" s="5"/>
      <c r="E47" s="26"/>
      <c r="F47" s="5"/>
    </row>
    <row r="48" ht="12.75">
      <c r="A48" s="8"/>
    </row>
    <row r="49" spans="1:5" ht="12.75">
      <c r="A49" s="8"/>
      <c r="D49" s="5"/>
      <c r="E49" s="26"/>
    </row>
    <row r="50" spans="1:4" ht="12.75">
      <c r="A50" s="8"/>
      <c r="D50" s="5"/>
    </row>
    <row r="51" spans="1:5" ht="12.75">
      <c r="A51" s="8"/>
      <c r="D51" s="5"/>
      <c r="E51" s="26"/>
    </row>
    <row r="52" ht="12.75">
      <c r="A52" s="8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A27" sqref="A27"/>
    </sheetView>
  </sheetViews>
  <sheetFormatPr defaultColWidth="9.00390625" defaultRowHeight="12.75"/>
  <cols>
    <col min="1" max="1" width="3.50390625" style="2" customWidth="1"/>
    <col min="2" max="2" width="23.00390625" style="2" customWidth="1"/>
    <col min="3" max="3" width="12.75390625" style="2" customWidth="1"/>
    <col min="4" max="4" width="8.625" style="3" customWidth="1"/>
    <col min="5" max="7" width="8.875" style="3" bestFit="1" customWidth="1"/>
    <col min="8" max="8" width="11.25390625" style="3" customWidth="1"/>
    <col min="9" max="9" width="3.625" style="2" customWidth="1"/>
    <col min="10" max="10" width="25.875" style="2" customWidth="1"/>
    <col min="11" max="11" width="18.125" style="2" customWidth="1"/>
    <col min="12" max="13" width="8.875" style="3" bestFit="1" customWidth="1"/>
    <col min="14" max="14" width="9.875" style="3" bestFit="1" customWidth="1"/>
    <col min="15" max="16384" width="9.00390625" style="2" customWidth="1"/>
  </cols>
  <sheetData>
    <row r="1" spans="1:12" ht="12.75">
      <c r="A1" s="4" t="s">
        <v>35</v>
      </c>
      <c r="I1" s="4"/>
      <c r="L1" s="5"/>
    </row>
    <row r="2" spans="9:12" ht="12.75">
      <c r="I2" s="4" t="s">
        <v>44</v>
      </c>
      <c r="L2" s="5" t="s">
        <v>0</v>
      </c>
    </row>
    <row r="3" spans="1:14" ht="12.75">
      <c r="A3" s="4" t="s">
        <v>45</v>
      </c>
      <c r="I3" s="4" t="s">
        <v>1</v>
      </c>
      <c r="J3" s="4" t="s">
        <v>3</v>
      </c>
      <c r="K3" s="4" t="s">
        <v>4</v>
      </c>
      <c r="N3" s="5" t="s">
        <v>6</v>
      </c>
    </row>
    <row r="4" spans="1:14" ht="12.75">
      <c r="A4" s="4" t="s">
        <v>1</v>
      </c>
      <c r="B4" s="4" t="s">
        <v>2</v>
      </c>
      <c r="C4" s="4" t="s">
        <v>4</v>
      </c>
      <c r="D4" s="5" t="s">
        <v>9</v>
      </c>
      <c r="E4" s="6">
        <v>40285</v>
      </c>
      <c r="F4" s="6">
        <v>40334</v>
      </c>
      <c r="G4" s="6">
        <v>40355</v>
      </c>
      <c r="L4" s="6">
        <v>40285</v>
      </c>
      <c r="M4" s="6">
        <v>40334</v>
      </c>
      <c r="N4" s="5" t="s">
        <v>7</v>
      </c>
    </row>
    <row r="5" spans="1:14" ht="12.75">
      <c r="A5" s="4"/>
      <c r="B5" s="4"/>
      <c r="C5" s="4"/>
      <c r="D5" s="5"/>
      <c r="E5" s="6"/>
      <c r="F5" s="6"/>
      <c r="G5" s="6"/>
      <c r="L5" s="6"/>
      <c r="M5" s="6"/>
      <c r="N5" s="5"/>
    </row>
    <row r="6" spans="1:8" ht="12.75">
      <c r="A6" s="8">
        <f aca="true" t="shared" si="0" ref="A6:A25">A5+1</f>
        <v>1</v>
      </c>
      <c r="B6" s="2" t="s">
        <v>131</v>
      </c>
      <c r="C6" s="2" t="s">
        <v>132</v>
      </c>
      <c r="D6" s="5">
        <f>SUM(E6:G6)-MIN(E6:G6)</f>
        <v>2423</v>
      </c>
      <c r="E6" s="3">
        <v>1047</v>
      </c>
      <c r="F6" s="5">
        <v>1127</v>
      </c>
      <c r="G6" s="5">
        <v>1296</v>
      </c>
      <c r="H6" s="5"/>
    </row>
    <row r="7" spans="1:14" ht="12.75">
      <c r="A7" s="8">
        <v>2</v>
      </c>
      <c r="B7" s="35" t="s">
        <v>266</v>
      </c>
      <c r="C7" s="35" t="s">
        <v>72</v>
      </c>
      <c r="D7" s="5">
        <f aca="true" t="shared" si="1" ref="D7:D26">SUM(E7:G7)-MIN(E7:G7)</f>
        <v>2210</v>
      </c>
      <c r="E7" s="37">
        <v>1067</v>
      </c>
      <c r="F7" s="5">
        <v>1108</v>
      </c>
      <c r="G7" s="5">
        <v>1102</v>
      </c>
      <c r="H7" s="5"/>
      <c r="I7" s="5">
        <v>1</v>
      </c>
      <c r="J7" s="35" t="s">
        <v>204</v>
      </c>
      <c r="K7" s="35" t="s">
        <v>70</v>
      </c>
      <c r="L7" s="40" t="s">
        <v>575</v>
      </c>
      <c r="M7" s="39" t="s">
        <v>298</v>
      </c>
      <c r="N7" s="39" t="s">
        <v>298</v>
      </c>
    </row>
    <row r="8" spans="1:14" ht="12.75">
      <c r="A8" s="8">
        <v>3</v>
      </c>
      <c r="B8" s="35" t="s">
        <v>122</v>
      </c>
      <c r="C8" s="35" t="s">
        <v>70</v>
      </c>
      <c r="D8" s="5">
        <f t="shared" si="1"/>
        <v>2074</v>
      </c>
      <c r="E8" s="37">
        <v>1000</v>
      </c>
      <c r="F8" s="5">
        <v>0</v>
      </c>
      <c r="G8" s="5">
        <v>1074</v>
      </c>
      <c r="H8" s="5"/>
      <c r="I8" s="5">
        <f>I7+1</f>
        <v>2</v>
      </c>
      <c r="J8" s="35" t="s">
        <v>201</v>
      </c>
      <c r="K8" s="35" t="s">
        <v>71</v>
      </c>
      <c r="L8" s="40" t="s">
        <v>328</v>
      </c>
      <c r="M8" s="39"/>
      <c r="N8" s="40" t="s">
        <v>328</v>
      </c>
    </row>
    <row r="9" spans="1:14" ht="12.75">
      <c r="A9" s="8">
        <v>4</v>
      </c>
      <c r="B9" s="35" t="s">
        <v>201</v>
      </c>
      <c r="C9" s="35" t="s">
        <v>71</v>
      </c>
      <c r="D9" s="5">
        <f t="shared" si="1"/>
        <v>1790</v>
      </c>
      <c r="E9" s="37">
        <v>859</v>
      </c>
      <c r="F9" s="5">
        <v>0</v>
      </c>
      <c r="G9" s="5">
        <v>931</v>
      </c>
      <c r="H9" s="5"/>
      <c r="I9" s="5">
        <f aca="true" t="shared" si="2" ref="I9:I24">I8+1</f>
        <v>3</v>
      </c>
      <c r="J9" s="35" t="s">
        <v>122</v>
      </c>
      <c r="K9" s="35" t="s">
        <v>70</v>
      </c>
      <c r="L9" s="40" t="s">
        <v>329</v>
      </c>
      <c r="M9" s="39"/>
      <c r="N9" s="40" t="s">
        <v>329</v>
      </c>
    </row>
    <row r="10" spans="1:14" ht="12.75">
      <c r="A10" s="8">
        <f t="shared" si="0"/>
        <v>5</v>
      </c>
      <c r="B10" s="35" t="s">
        <v>130</v>
      </c>
      <c r="C10" s="35" t="s">
        <v>73</v>
      </c>
      <c r="D10" s="5">
        <f t="shared" si="1"/>
        <v>1780</v>
      </c>
      <c r="E10" s="37">
        <v>843</v>
      </c>
      <c r="F10" s="5">
        <v>920</v>
      </c>
      <c r="G10" s="5">
        <v>860</v>
      </c>
      <c r="H10" s="5"/>
      <c r="I10" s="5">
        <f t="shared" si="2"/>
        <v>4</v>
      </c>
      <c r="J10" s="35" t="s">
        <v>130</v>
      </c>
      <c r="K10" s="35" t="s">
        <v>73</v>
      </c>
      <c r="L10" s="40" t="s">
        <v>330</v>
      </c>
      <c r="M10" s="31" t="s">
        <v>316</v>
      </c>
      <c r="N10" s="40" t="s">
        <v>330</v>
      </c>
    </row>
    <row r="11" spans="1:14" ht="12.75">
      <c r="A11" s="8">
        <v>6</v>
      </c>
      <c r="B11" s="35" t="s">
        <v>125</v>
      </c>
      <c r="C11" s="35" t="s">
        <v>71</v>
      </c>
      <c r="D11" s="5">
        <f t="shared" si="1"/>
        <v>1770</v>
      </c>
      <c r="E11" s="37">
        <v>833</v>
      </c>
      <c r="F11" s="5">
        <v>937</v>
      </c>
      <c r="G11" s="5">
        <v>735</v>
      </c>
      <c r="H11" s="5"/>
      <c r="I11" s="5">
        <f t="shared" si="2"/>
        <v>5</v>
      </c>
      <c r="J11" s="35" t="s">
        <v>129</v>
      </c>
      <c r="K11" s="35" t="s">
        <v>73</v>
      </c>
      <c r="L11" s="40" t="s">
        <v>332</v>
      </c>
      <c r="M11" s="31" t="s">
        <v>317</v>
      </c>
      <c r="N11" s="31" t="s">
        <v>317</v>
      </c>
    </row>
    <row r="12" spans="1:14" ht="12.75">
      <c r="A12" s="8">
        <v>7</v>
      </c>
      <c r="B12" s="35" t="s">
        <v>129</v>
      </c>
      <c r="C12" s="35" t="s">
        <v>73</v>
      </c>
      <c r="D12" s="5">
        <f t="shared" si="1"/>
        <v>1756</v>
      </c>
      <c r="E12" s="37">
        <v>815</v>
      </c>
      <c r="F12" s="5">
        <v>941</v>
      </c>
      <c r="G12" s="5">
        <v>794</v>
      </c>
      <c r="H12" s="5"/>
      <c r="I12" s="5">
        <f t="shared" si="2"/>
        <v>6</v>
      </c>
      <c r="J12" s="35" t="s">
        <v>266</v>
      </c>
      <c r="K12" s="35" t="s">
        <v>72</v>
      </c>
      <c r="L12" s="40" t="s">
        <v>331</v>
      </c>
      <c r="M12" s="31" t="s">
        <v>318</v>
      </c>
      <c r="N12" s="31" t="s">
        <v>318</v>
      </c>
    </row>
    <row r="13" spans="1:14" ht="12.75">
      <c r="A13" s="8">
        <f t="shared" si="0"/>
        <v>8</v>
      </c>
      <c r="B13" s="35" t="s">
        <v>123</v>
      </c>
      <c r="C13" s="35" t="s">
        <v>71</v>
      </c>
      <c r="D13" s="5">
        <f t="shared" si="1"/>
        <v>1573</v>
      </c>
      <c r="E13" s="37">
        <v>698</v>
      </c>
      <c r="F13" s="5">
        <v>795</v>
      </c>
      <c r="G13" s="5">
        <v>778</v>
      </c>
      <c r="H13" s="5"/>
      <c r="I13" s="5">
        <f t="shared" si="2"/>
        <v>7</v>
      </c>
      <c r="J13" s="2" t="s">
        <v>269</v>
      </c>
      <c r="K13" s="2" t="s">
        <v>70</v>
      </c>
      <c r="L13" s="31"/>
      <c r="M13" s="31" t="s">
        <v>319</v>
      </c>
      <c r="N13" s="31" t="s">
        <v>319</v>
      </c>
    </row>
    <row r="14" spans="1:14" ht="12.75">
      <c r="A14" s="8">
        <f t="shared" si="0"/>
        <v>9</v>
      </c>
      <c r="B14" s="35" t="s">
        <v>128</v>
      </c>
      <c r="C14" s="35" t="s">
        <v>72</v>
      </c>
      <c r="D14" s="5">
        <f t="shared" si="1"/>
        <v>1544</v>
      </c>
      <c r="E14" s="37">
        <v>758</v>
      </c>
      <c r="F14" s="5">
        <v>786</v>
      </c>
      <c r="G14" s="5">
        <v>724</v>
      </c>
      <c r="H14" s="5"/>
      <c r="I14" s="5">
        <f t="shared" si="2"/>
        <v>8</v>
      </c>
      <c r="J14" s="35" t="s">
        <v>123</v>
      </c>
      <c r="K14" s="35" t="s">
        <v>71</v>
      </c>
      <c r="L14" s="40" t="s">
        <v>333</v>
      </c>
      <c r="M14" s="31" t="s">
        <v>320</v>
      </c>
      <c r="N14" s="40" t="s">
        <v>333</v>
      </c>
    </row>
    <row r="15" spans="1:14" ht="12.75">
      <c r="A15" s="8">
        <f t="shared" si="0"/>
        <v>10</v>
      </c>
      <c r="B15" s="35" t="s">
        <v>127</v>
      </c>
      <c r="C15" s="35" t="s">
        <v>72</v>
      </c>
      <c r="D15" s="5">
        <f t="shared" si="1"/>
        <v>1455</v>
      </c>
      <c r="E15" s="37">
        <v>648</v>
      </c>
      <c r="F15" s="5">
        <v>775</v>
      </c>
      <c r="G15" s="5">
        <v>680</v>
      </c>
      <c r="H15" s="5"/>
      <c r="I15" s="5">
        <f t="shared" si="2"/>
        <v>9</v>
      </c>
      <c r="J15" s="35" t="s">
        <v>127</v>
      </c>
      <c r="K15" s="35" t="s">
        <v>72</v>
      </c>
      <c r="L15" s="40" t="s">
        <v>334</v>
      </c>
      <c r="M15" s="31" t="s">
        <v>322</v>
      </c>
      <c r="N15" s="40" t="s">
        <v>334</v>
      </c>
    </row>
    <row r="16" spans="1:14" ht="12.75">
      <c r="A16" s="8">
        <f t="shared" si="0"/>
        <v>11</v>
      </c>
      <c r="B16" s="35" t="s">
        <v>202</v>
      </c>
      <c r="C16" s="35" t="s">
        <v>73</v>
      </c>
      <c r="D16" s="5">
        <f t="shared" si="1"/>
        <v>1158</v>
      </c>
      <c r="E16" s="37">
        <v>574</v>
      </c>
      <c r="F16" s="5">
        <v>584</v>
      </c>
      <c r="G16" s="5">
        <v>0</v>
      </c>
      <c r="H16" s="5"/>
      <c r="I16" s="5">
        <f t="shared" si="2"/>
        <v>10</v>
      </c>
      <c r="J16" s="35" t="s">
        <v>128</v>
      </c>
      <c r="K16" s="35" t="s">
        <v>72</v>
      </c>
      <c r="L16" s="40" t="s">
        <v>336</v>
      </c>
      <c r="M16" s="31" t="s">
        <v>321</v>
      </c>
      <c r="N16" s="31" t="s">
        <v>321</v>
      </c>
    </row>
    <row r="17" spans="1:14" ht="12.75">
      <c r="A17" s="8">
        <f t="shared" si="0"/>
        <v>12</v>
      </c>
      <c r="B17" s="35" t="s">
        <v>121</v>
      </c>
      <c r="C17" s="35" t="s">
        <v>70</v>
      </c>
      <c r="D17" s="5">
        <f t="shared" si="1"/>
        <v>1085</v>
      </c>
      <c r="E17" s="37">
        <v>445</v>
      </c>
      <c r="F17" s="5">
        <v>306</v>
      </c>
      <c r="G17" s="5">
        <v>640</v>
      </c>
      <c r="H17" s="5"/>
      <c r="I17" s="5">
        <f t="shared" si="2"/>
        <v>11</v>
      </c>
      <c r="J17" s="35" t="s">
        <v>125</v>
      </c>
      <c r="K17" s="35" t="s">
        <v>71</v>
      </c>
      <c r="L17" s="40" t="s">
        <v>335</v>
      </c>
      <c r="M17" s="31" t="s">
        <v>306</v>
      </c>
      <c r="N17" s="40" t="s">
        <v>335</v>
      </c>
    </row>
    <row r="18" spans="1:14" ht="12.75">
      <c r="A18" s="8">
        <f t="shared" si="0"/>
        <v>13</v>
      </c>
      <c r="B18" s="35" t="s">
        <v>126</v>
      </c>
      <c r="C18" s="35" t="s">
        <v>72</v>
      </c>
      <c r="D18" s="5">
        <f t="shared" si="1"/>
        <v>986</v>
      </c>
      <c r="E18" s="37">
        <v>495</v>
      </c>
      <c r="F18" s="5">
        <v>0</v>
      </c>
      <c r="G18" s="5">
        <v>491</v>
      </c>
      <c r="H18" s="5"/>
      <c r="I18" s="5">
        <f t="shared" si="2"/>
        <v>12</v>
      </c>
      <c r="J18" s="2" t="s">
        <v>267</v>
      </c>
      <c r="K18" s="2" t="s">
        <v>70</v>
      </c>
      <c r="L18" s="31"/>
      <c r="M18" s="31" t="s">
        <v>323</v>
      </c>
      <c r="N18" s="31" t="s">
        <v>323</v>
      </c>
    </row>
    <row r="19" spans="1:14" ht="12.75">
      <c r="A19" s="8">
        <f t="shared" si="0"/>
        <v>14</v>
      </c>
      <c r="B19" s="2" t="s">
        <v>267</v>
      </c>
      <c r="C19" s="2" t="s">
        <v>70</v>
      </c>
      <c r="D19" s="5">
        <f t="shared" si="1"/>
        <v>977</v>
      </c>
      <c r="E19" s="3">
        <v>0</v>
      </c>
      <c r="F19" s="5">
        <v>977</v>
      </c>
      <c r="G19" s="5">
        <v>0</v>
      </c>
      <c r="H19" s="5"/>
      <c r="I19" s="5">
        <f t="shared" si="2"/>
        <v>13</v>
      </c>
      <c r="J19" s="2" t="s">
        <v>268</v>
      </c>
      <c r="K19" s="2" t="s">
        <v>70</v>
      </c>
      <c r="L19" s="31"/>
      <c r="M19" s="31" t="s">
        <v>324</v>
      </c>
      <c r="N19" s="31" t="s">
        <v>324</v>
      </c>
    </row>
    <row r="20" spans="1:14" ht="12.75">
      <c r="A20" s="8">
        <f t="shared" si="0"/>
        <v>15</v>
      </c>
      <c r="B20" s="2" t="s">
        <v>268</v>
      </c>
      <c r="C20" s="2" t="s">
        <v>70</v>
      </c>
      <c r="D20" s="5">
        <f t="shared" si="1"/>
        <v>844</v>
      </c>
      <c r="E20" s="3">
        <v>0</v>
      </c>
      <c r="F20" s="5">
        <v>844</v>
      </c>
      <c r="G20" s="5">
        <v>0</v>
      </c>
      <c r="H20" s="5"/>
      <c r="I20" s="5">
        <f t="shared" si="2"/>
        <v>14</v>
      </c>
      <c r="J20" s="35" t="s">
        <v>202</v>
      </c>
      <c r="K20" s="35" t="s">
        <v>73</v>
      </c>
      <c r="L20" s="40" t="s">
        <v>337</v>
      </c>
      <c r="M20" s="31" t="s">
        <v>325</v>
      </c>
      <c r="N20" s="40" t="s">
        <v>337</v>
      </c>
    </row>
    <row r="21" spans="1:14" ht="12.75">
      <c r="A21" s="8">
        <f t="shared" si="0"/>
        <v>16</v>
      </c>
      <c r="B21" s="35" t="s">
        <v>203</v>
      </c>
      <c r="C21" s="35" t="s">
        <v>73</v>
      </c>
      <c r="D21" s="5">
        <f t="shared" si="1"/>
        <v>810</v>
      </c>
      <c r="E21" s="37">
        <v>365</v>
      </c>
      <c r="F21" s="5">
        <v>340</v>
      </c>
      <c r="G21" s="5">
        <v>445</v>
      </c>
      <c r="H21" s="5"/>
      <c r="I21" s="5">
        <f t="shared" si="2"/>
        <v>15</v>
      </c>
      <c r="J21" s="35" t="s">
        <v>126</v>
      </c>
      <c r="K21" s="35" t="s">
        <v>72</v>
      </c>
      <c r="L21" s="40" t="s">
        <v>338</v>
      </c>
      <c r="M21" s="39"/>
      <c r="N21" s="40" t="s">
        <v>338</v>
      </c>
    </row>
    <row r="22" spans="1:14" ht="12.75">
      <c r="A22" s="8">
        <f t="shared" si="0"/>
        <v>17</v>
      </c>
      <c r="B22" s="2" t="s">
        <v>269</v>
      </c>
      <c r="C22" s="2" t="s">
        <v>70</v>
      </c>
      <c r="D22" s="5">
        <f t="shared" si="1"/>
        <v>763</v>
      </c>
      <c r="E22" s="3">
        <v>0</v>
      </c>
      <c r="F22" s="5">
        <v>763</v>
      </c>
      <c r="G22" s="5">
        <v>0</v>
      </c>
      <c r="H22" s="5"/>
      <c r="I22" s="5">
        <f t="shared" si="2"/>
        <v>16</v>
      </c>
      <c r="J22" s="35" t="s">
        <v>124</v>
      </c>
      <c r="K22" s="35" t="s">
        <v>71</v>
      </c>
      <c r="L22" s="40" t="s">
        <v>339</v>
      </c>
      <c r="M22" s="39"/>
      <c r="N22" s="40" t="s">
        <v>339</v>
      </c>
    </row>
    <row r="23" spans="1:14" ht="12.75">
      <c r="A23" s="8">
        <f t="shared" si="0"/>
        <v>18</v>
      </c>
      <c r="B23" s="2" t="s">
        <v>590</v>
      </c>
      <c r="C23" s="2" t="s">
        <v>72</v>
      </c>
      <c r="D23" s="5">
        <v>761</v>
      </c>
      <c r="E23" s="3">
        <v>0</v>
      </c>
      <c r="F23" s="5">
        <v>0</v>
      </c>
      <c r="G23" s="5">
        <v>761</v>
      </c>
      <c r="H23" s="5"/>
      <c r="I23" s="5">
        <f t="shared" si="2"/>
        <v>17</v>
      </c>
      <c r="J23" s="35" t="s">
        <v>121</v>
      </c>
      <c r="K23" s="35" t="s">
        <v>70</v>
      </c>
      <c r="L23" s="40" t="s">
        <v>340</v>
      </c>
      <c r="M23" s="31" t="s">
        <v>326</v>
      </c>
      <c r="N23" s="31" t="s">
        <v>326</v>
      </c>
    </row>
    <row r="24" spans="1:14" ht="12.75">
      <c r="A24" s="8">
        <f t="shared" si="0"/>
        <v>19</v>
      </c>
      <c r="B24" s="2" t="s">
        <v>591</v>
      </c>
      <c r="C24" s="2" t="s">
        <v>72</v>
      </c>
      <c r="D24" s="3">
        <v>723</v>
      </c>
      <c r="E24" s="5">
        <v>0</v>
      </c>
      <c r="F24" s="3">
        <v>0</v>
      </c>
      <c r="G24" s="3">
        <v>723</v>
      </c>
      <c r="H24" s="5"/>
      <c r="I24" s="5">
        <f t="shared" si="2"/>
        <v>18</v>
      </c>
      <c r="J24" s="35" t="s">
        <v>203</v>
      </c>
      <c r="K24" s="35" t="s">
        <v>73</v>
      </c>
      <c r="L24" s="40" t="s">
        <v>341</v>
      </c>
      <c r="M24" s="31" t="s">
        <v>327</v>
      </c>
      <c r="N24" s="31" t="s">
        <v>327</v>
      </c>
    </row>
    <row r="25" spans="1:14" ht="12.75">
      <c r="A25" s="8">
        <f t="shared" si="0"/>
        <v>20</v>
      </c>
      <c r="B25" s="2" t="s">
        <v>592</v>
      </c>
      <c r="C25" s="2" t="s">
        <v>72</v>
      </c>
      <c r="D25" s="3">
        <v>717</v>
      </c>
      <c r="E25" s="5">
        <v>0</v>
      </c>
      <c r="F25" s="3">
        <v>0</v>
      </c>
      <c r="G25" s="3">
        <v>717</v>
      </c>
      <c r="H25" s="5"/>
      <c r="I25" s="5"/>
      <c r="L25" s="2"/>
      <c r="M25" s="13"/>
      <c r="N25" s="13"/>
    </row>
    <row r="26" spans="1:14" ht="12.75">
      <c r="A26" s="8">
        <f>A25+1</f>
        <v>21</v>
      </c>
      <c r="B26" s="35" t="s">
        <v>124</v>
      </c>
      <c r="C26" s="35" t="s">
        <v>71</v>
      </c>
      <c r="D26" s="5">
        <f t="shared" si="1"/>
        <v>702</v>
      </c>
      <c r="E26" s="37">
        <v>702</v>
      </c>
      <c r="F26" s="5">
        <v>0</v>
      </c>
      <c r="G26" s="5">
        <v>0</v>
      </c>
      <c r="H26" s="5"/>
      <c r="I26" s="5"/>
      <c r="L26" s="2"/>
      <c r="M26" s="13"/>
      <c r="N26" s="13"/>
    </row>
    <row r="27" spans="6:14" ht="12.75">
      <c r="F27" s="5"/>
      <c r="G27" s="5"/>
      <c r="H27" s="5"/>
      <c r="I27" s="5"/>
      <c r="K27" s="15"/>
      <c r="L27" s="10"/>
      <c r="M27" s="10"/>
      <c r="N27" s="10"/>
    </row>
    <row r="28" spans="1:14" ht="12.75">
      <c r="A28" s="8"/>
      <c r="E28" s="5"/>
      <c r="F28" s="5"/>
      <c r="G28" s="5"/>
      <c r="H28" s="5"/>
      <c r="I28" s="5"/>
      <c r="K28" s="22"/>
      <c r="M28" s="10"/>
      <c r="N28" s="10"/>
    </row>
    <row r="29" spans="1:14" ht="12.75">
      <c r="A29" s="8"/>
      <c r="E29" s="5"/>
      <c r="G29" s="5"/>
      <c r="H29" s="5"/>
      <c r="I29" s="5"/>
      <c r="K29" s="22"/>
      <c r="L29" s="10"/>
      <c r="M29" s="10"/>
      <c r="N29" s="10"/>
    </row>
    <row r="30" spans="1:14" ht="12.75">
      <c r="A30" s="8"/>
      <c r="E30" s="5"/>
      <c r="F30" s="5"/>
      <c r="G30" s="5"/>
      <c r="H30" s="5"/>
      <c r="I30" s="5"/>
      <c r="L30" s="2"/>
      <c r="M30" s="13"/>
      <c r="N30" s="13"/>
    </row>
    <row r="31" spans="1:14" ht="12.75">
      <c r="A31" s="8"/>
      <c r="B31" s="8"/>
      <c r="C31" s="18"/>
      <c r="D31" s="21"/>
      <c r="E31" s="5"/>
      <c r="F31" s="5"/>
      <c r="H31" s="5"/>
      <c r="I31" s="5"/>
      <c r="L31" s="2"/>
      <c r="M31" s="13"/>
      <c r="N31" s="13"/>
    </row>
    <row r="32" spans="1:14" ht="12.75">
      <c r="A32" s="8"/>
      <c r="E32" s="5"/>
      <c r="G32" s="5"/>
      <c r="H32" s="5"/>
      <c r="I32" s="5"/>
      <c r="K32" s="22"/>
      <c r="N32" s="10"/>
    </row>
    <row r="33" spans="1:14" ht="12.75">
      <c r="A33" s="8"/>
      <c r="B33" s="8"/>
      <c r="C33" s="18"/>
      <c r="D33" s="21"/>
      <c r="E33" s="5"/>
      <c r="F33" s="5"/>
      <c r="G33" s="5"/>
      <c r="H33" s="5"/>
      <c r="I33" s="5"/>
      <c r="L33" s="2"/>
      <c r="N33" s="13"/>
    </row>
    <row r="34" spans="2:14" ht="12.75">
      <c r="B34" s="8"/>
      <c r="C34" s="18"/>
      <c r="D34" s="41"/>
      <c r="E34" s="5"/>
      <c r="F34" s="5"/>
      <c r="G34" s="5"/>
      <c r="K34" s="14"/>
      <c r="L34" s="10"/>
      <c r="M34" s="10"/>
      <c r="N34" s="10"/>
    </row>
    <row r="35" spans="2:14" ht="12.75">
      <c r="B35" s="8"/>
      <c r="C35" s="18"/>
      <c r="D35" s="41"/>
      <c r="E35" s="5"/>
      <c r="F35" s="5"/>
      <c r="H35" s="5"/>
      <c r="K35" s="14"/>
      <c r="L35" s="10"/>
      <c r="M35" s="10"/>
      <c r="N35" s="10"/>
    </row>
    <row r="36" spans="2:14" ht="12.75">
      <c r="B36" s="8"/>
      <c r="C36" s="18"/>
      <c r="D36" s="41"/>
      <c r="E36" s="5"/>
      <c r="F36" s="5"/>
      <c r="H36" s="5"/>
      <c r="J36" s="14"/>
      <c r="K36" s="14"/>
      <c r="M36" s="10"/>
      <c r="N36" s="10"/>
    </row>
    <row r="37" spans="2:14" ht="12.75">
      <c r="B37" s="8"/>
      <c r="C37" s="18"/>
      <c r="D37" s="41"/>
      <c r="E37" s="5"/>
      <c r="F37" s="5"/>
      <c r="J37" s="14"/>
      <c r="K37" s="14"/>
      <c r="L37" s="10"/>
      <c r="M37" s="10"/>
      <c r="N37" s="10"/>
    </row>
    <row r="38" spans="2:14" ht="12.75">
      <c r="B38" s="8"/>
      <c r="C38" s="18"/>
      <c r="D38" s="41"/>
      <c r="E38" s="5"/>
      <c r="F38" s="5"/>
      <c r="G38" s="5"/>
      <c r="J38" s="14"/>
      <c r="K38" s="14"/>
      <c r="L38" s="10"/>
      <c r="M38" s="10"/>
      <c r="N38" s="10"/>
    </row>
    <row r="39" spans="5:14" ht="12.75">
      <c r="E39" s="5"/>
      <c r="J39" s="14"/>
      <c r="K39" s="14"/>
      <c r="L39" s="10"/>
      <c r="N39" s="10"/>
    </row>
    <row r="40" spans="2:14" ht="12.75">
      <c r="B40" s="14"/>
      <c r="C40" s="14"/>
      <c r="D40" s="41"/>
      <c r="E40" s="5"/>
      <c r="J40" s="14"/>
      <c r="K40" s="14"/>
      <c r="M40" s="10"/>
      <c r="N40" s="10"/>
    </row>
    <row r="41" spans="2:14" ht="12.75">
      <c r="B41" s="14"/>
      <c r="C41" s="14"/>
      <c r="D41" s="41"/>
      <c r="E41" s="5"/>
      <c r="J41" s="14"/>
      <c r="K41" s="14"/>
      <c r="L41" s="34"/>
      <c r="M41" s="10"/>
      <c r="N41" s="10"/>
    </row>
    <row r="42" spans="10:14" ht="12.75">
      <c r="J42" s="14"/>
      <c r="K42" s="14"/>
      <c r="N42" s="10"/>
    </row>
    <row r="43" spans="10:14" ht="12.75">
      <c r="J43" s="14"/>
      <c r="K43" s="14"/>
      <c r="L43" s="34"/>
      <c r="M43" s="10"/>
      <c r="N43" s="10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B20" sqref="B20:B21"/>
    </sheetView>
  </sheetViews>
  <sheetFormatPr defaultColWidth="9.00390625" defaultRowHeight="12.75"/>
  <cols>
    <col min="1" max="1" width="3.625" style="2" customWidth="1"/>
    <col min="2" max="2" width="25.625" style="2" customWidth="1"/>
    <col min="3" max="3" width="13.00390625" style="31" bestFit="1" customWidth="1"/>
    <col min="4" max="4" width="8.875" style="3" customWidth="1"/>
    <col min="5" max="7" width="8.875" style="3" bestFit="1" customWidth="1"/>
    <col min="8" max="8" width="8.125" style="2" customWidth="1"/>
    <col min="9" max="9" width="3.625" style="2" customWidth="1"/>
    <col min="10" max="10" width="26.375" style="2" customWidth="1"/>
    <col min="11" max="11" width="20.00390625" style="2" customWidth="1"/>
    <col min="12" max="13" width="8.875" style="3" bestFit="1" customWidth="1"/>
    <col min="14" max="14" width="9.875" style="2" bestFit="1" customWidth="1"/>
    <col min="15" max="16384" width="9.00390625" style="2" customWidth="1"/>
  </cols>
  <sheetData>
    <row r="1" spans="1:12" ht="12.75">
      <c r="A1" s="4" t="s">
        <v>35</v>
      </c>
      <c r="I1" s="4"/>
      <c r="L1" s="5"/>
    </row>
    <row r="2" spans="9:12" ht="12.75">
      <c r="I2" s="4" t="s">
        <v>46</v>
      </c>
      <c r="L2" s="5" t="s">
        <v>0</v>
      </c>
    </row>
    <row r="3" spans="1:14" ht="12.75">
      <c r="A3" s="4" t="s">
        <v>47</v>
      </c>
      <c r="I3" s="4" t="s">
        <v>1</v>
      </c>
      <c r="J3" s="4" t="s">
        <v>3</v>
      </c>
      <c r="K3" s="4" t="s">
        <v>4</v>
      </c>
      <c r="N3" s="4" t="s">
        <v>6</v>
      </c>
    </row>
    <row r="4" spans="1:14" ht="12.75">
      <c r="A4" s="4" t="s">
        <v>1</v>
      </c>
      <c r="B4" s="4" t="s">
        <v>3</v>
      </c>
      <c r="C4" s="4" t="s">
        <v>4</v>
      </c>
      <c r="D4" s="5" t="s">
        <v>5</v>
      </c>
      <c r="E4" s="6">
        <v>40285</v>
      </c>
      <c r="F4" s="6">
        <v>40334</v>
      </c>
      <c r="G4" s="6">
        <v>40355</v>
      </c>
      <c r="L4" s="6">
        <v>40285</v>
      </c>
      <c r="M4" s="6">
        <v>40334</v>
      </c>
      <c r="N4" s="4" t="s">
        <v>7</v>
      </c>
    </row>
    <row r="5" spans="12:13" ht="12.75">
      <c r="L5" s="6"/>
      <c r="M5" s="6"/>
    </row>
    <row r="6" spans="1:14" ht="12.75">
      <c r="A6" s="8">
        <v>1</v>
      </c>
      <c r="B6" s="2" t="s">
        <v>194</v>
      </c>
      <c r="C6" s="2" t="s">
        <v>159</v>
      </c>
      <c r="D6" s="5">
        <f aca="true" t="shared" si="0" ref="D6:D14">SUM(E6:G6)-MIN(E6:G6)</f>
        <v>2078</v>
      </c>
      <c r="E6" s="3">
        <v>987</v>
      </c>
      <c r="F6" s="5">
        <v>0</v>
      </c>
      <c r="G6" s="5">
        <v>1091</v>
      </c>
      <c r="H6" s="9"/>
      <c r="I6" s="5">
        <v>1</v>
      </c>
      <c r="J6" s="36" t="s">
        <v>253</v>
      </c>
      <c r="K6" s="36" t="s">
        <v>72</v>
      </c>
      <c r="L6" s="36" t="s">
        <v>308</v>
      </c>
      <c r="M6" s="13"/>
      <c r="N6" s="36" t="s">
        <v>308</v>
      </c>
    </row>
    <row r="7" spans="1:14" ht="12.75">
      <c r="A7" s="8">
        <v>2</v>
      </c>
      <c r="B7" s="2" t="s">
        <v>187</v>
      </c>
      <c r="C7" s="2" t="s">
        <v>14</v>
      </c>
      <c r="D7" s="5">
        <f t="shared" si="0"/>
        <v>2049</v>
      </c>
      <c r="E7" s="3">
        <v>1000</v>
      </c>
      <c r="F7" s="5">
        <v>1049</v>
      </c>
      <c r="G7" s="5">
        <v>995</v>
      </c>
      <c r="H7" s="9"/>
      <c r="I7" s="5">
        <v>2</v>
      </c>
      <c r="J7" s="36" t="s">
        <v>254</v>
      </c>
      <c r="K7" s="36" t="s">
        <v>70</v>
      </c>
      <c r="L7" s="36" t="s">
        <v>311</v>
      </c>
      <c r="M7" s="2" t="s">
        <v>301</v>
      </c>
      <c r="N7" s="2" t="s">
        <v>301</v>
      </c>
    </row>
    <row r="8" spans="1:14" ht="12.75">
      <c r="A8" s="8">
        <v>3</v>
      </c>
      <c r="B8" s="2" t="s">
        <v>188</v>
      </c>
      <c r="C8" s="2" t="s">
        <v>14</v>
      </c>
      <c r="D8" s="5">
        <f t="shared" si="0"/>
        <v>1813</v>
      </c>
      <c r="E8" s="3">
        <v>774</v>
      </c>
      <c r="F8" s="5">
        <v>941</v>
      </c>
      <c r="G8" s="5">
        <v>872</v>
      </c>
      <c r="H8" s="9"/>
      <c r="I8" s="5">
        <v>3</v>
      </c>
      <c r="J8" s="36" t="s">
        <v>257</v>
      </c>
      <c r="K8" s="36" t="s">
        <v>71</v>
      </c>
      <c r="L8" s="36" t="s">
        <v>312</v>
      </c>
      <c r="M8" s="2" t="s">
        <v>302</v>
      </c>
      <c r="N8" s="2" t="s">
        <v>302</v>
      </c>
    </row>
    <row r="9" spans="1:14" ht="12.75">
      <c r="A9" s="8">
        <v>4</v>
      </c>
      <c r="B9" s="2" t="s">
        <v>191</v>
      </c>
      <c r="C9" s="2" t="s">
        <v>18</v>
      </c>
      <c r="D9" s="5">
        <f t="shared" si="0"/>
        <v>1609</v>
      </c>
      <c r="E9" s="3">
        <v>610</v>
      </c>
      <c r="F9" s="5">
        <v>807</v>
      </c>
      <c r="G9" s="5">
        <v>802</v>
      </c>
      <c r="H9" s="9"/>
      <c r="I9" s="5">
        <v>4</v>
      </c>
      <c r="J9" s="36" t="s">
        <v>256</v>
      </c>
      <c r="K9" s="36" t="s">
        <v>70</v>
      </c>
      <c r="L9" s="36" t="s">
        <v>313</v>
      </c>
      <c r="M9" s="2" t="s">
        <v>303</v>
      </c>
      <c r="N9" s="2" t="s">
        <v>303</v>
      </c>
    </row>
    <row r="10" spans="1:14" ht="12.75">
      <c r="A10" s="8">
        <v>5</v>
      </c>
      <c r="B10" s="2" t="s">
        <v>189</v>
      </c>
      <c r="C10" s="2" t="s">
        <v>14</v>
      </c>
      <c r="D10" s="5">
        <f t="shared" si="0"/>
        <v>1571</v>
      </c>
      <c r="E10" s="3">
        <v>600</v>
      </c>
      <c r="F10" s="5">
        <v>810</v>
      </c>
      <c r="G10" s="5">
        <v>761</v>
      </c>
      <c r="H10" s="9"/>
      <c r="I10" s="5">
        <v>5</v>
      </c>
      <c r="J10" s="36" t="s">
        <v>255</v>
      </c>
      <c r="K10" s="36" t="s">
        <v>100</v>
      </c>
      <c r="L10" s="36" t="s">
        <v>309</v>
      </c>
      <c r="M10" s="2" t="s">
        <v>307</v>
      </c>
      <c r="N10" s="36" t="s">
        <v>309</v>
      </c>
    </row>
    <row r="11" spans="1:14" ht="12.75">
      <c r="A11" s="8">
        <v>6</v>
      </c>
      <c r="B11" s="2" t="s">
        <v>265</v>
      </c>
      <c r="C11" s="2" t="s">
        <v>14</v>
      </c>
      <c r="D11" s="5">
        <f t="shared" si="0"/>
        <v>1504</v>
      </c>
      <c r="E11" s="3">
        <v>0</v>
      </c>
      <c r="F11" s="5">
        <v>756</v>
      </c>
      <c r="G11" s="5">
        <v>748</v>
      </c>
      <c r="H11" s="9"/>
      <c r="I11" s="5">
        <v>6</v>
      </c>
      <c r="J11" s="36" t="s">
        <v>258</v>
      </c>
      <c r="K11" s="36" t="s">
        <v>70</v>
      </c>
      <c r="L11" s="36" t="s">
        <v>314</v>
      </c>
      <c r="M11" s="2" t="s">
        <v>304</v>
      </c>
      <c r="N11" s="2" t="s">
        <v>304</v>
      </c>
    </row>
    <row r="12" spans="1:14" ht="12.75">
      <c r="A12" s="8">
        <v>7</v>
      </c>
      <c r="B12" s="2" t="s">
        <v>193</v>
      </c>
      <c r="C12" s="2" t="s">
        <v>27</v>
      </c>
      <c r="D12" s="5">
        <f t="shared" si="0"/>
        <v>1452</v>
      </c>
      <c r="E12" s="3">
        <v>681</v>
      </c>
      <c r="F12" s="5">
        <v>694</v>
      </c>
      <c r="G12" s="5">
        <v>758</v>
      </c>
      <c r="H12" s="9"/>
      <c r="I12" s="5">
        <v>7</v>
      </c>
      <c r="J12" s="2" t="s">
        <v>265</v>
      </c>
      <c r="K12" s="2" t="s">
        <v>70</v>
      </c>
      <c r="L12" s="2"/>
      <c r="M12" s="2" t="s">
        <v>305</v>
      </c>
      <c r="N12" s="2" t="s">
        <v>305</v>
      </c>
    </row>
    <row r="13" spans="1:14" ht="12.75">
      <c r="A13" s="8">
        <v>8</v>
      </c>
      <c r="B13" s="2" t="s">
        <v>190</v>
      </c>
      <c r="C13" s="2" t="s">
        <v>14</v>
      </c>
      <c r="D13" s="5">
        <f t="shared" si="0"/>
        <v>1237</v>
      </c>
      <c r="E13" s="3">
        <v>573</v>
      </c>
      <c r="F13" s="5">
        <v>0</v>
      </c>
      <c r="G13" s="5">
        <v>664</v>
      </c>
      <c r="H13" s="9"/>
      <c r="I13" s="5">
        <v>8</v>
      </c>
      <c r="J13" s="36" t="s">
        <v>259</v>
      </c>
      <c r="K13" s="36" t="s">
        <v>70</v>
      </c>
      <c r="L13" s="36" t="s">
        <v>310</v>
      </c>
      <c r="M13" s="13"/>
      <c r="N13" s="36" t="s">
        <v>310</v>
      </c>
    </row>
    <row r="14" spans="1:14" ht="12.75">
      <c r="A14" s="8">
        <v>9</v>
      </c>
      <c r="B14" s="2" t="s">
        <v>192</v>
      </c>
      <c r="C14" s="2" t="s">
        <v>18</v>
      </c>
      <c r="D14" s="5">
        <f t="shared" si="0"/>
        <v>1131</v>
      </c>
      <c r="E14" s="3">
        <v>498</v>
      </c>
      <c r="F14" s="5">
        <v>469</v>
      </c>
      <c r="G14" s="5">
        <v>633</v>
      </c>
      <c r="H14" s="9"/>
      <c r="I14" s="5">
        <v>9</v>
      </c>
      <c r="J14" s="36" t="s">
        <v>260</v>
      </c>
      <c r="K14" s="36" t="s">
        <v>71</v>
      </c>
      <c r="L14" s="36" t="s">
        <v>315</v>
      </c>
      <c r="M14" s="2" t="s">
        <v>307</v>
      </c>
      <c r="N14" s="2" t="s">
        <v>307</v>
      </c>
    </row>
    <row r="15" spans="1:14" ht="12.75">
      <c r="A15" s="8">
        <v>10</v>
      </c>
      <c r="B15" s="2" t="s">
        <v>585</v>
      </c>
      <c r="C15" s="2" t="s">
        <v>18</v>
      </c>
      <c r="D15" s="5">
        <v>999</v>
      </c>
      <c r="E15" s="3">
        <v>0</v>
      </c>
      <c r="F15" s="5">
        <v>0</v>
      </c>
      <c r="G15" s="5">
        <v>999</v>
      </c>
      <c r="H15" s="9"/>
      <c r="I15" s="5"/>
      <c r="L15" s="2"/>
      <c r="M15" s="13"/>
      <c r="N15" s="10"/>
    </row>
    <row r="16" spans="1:14" ht="12.75">
      <c r="A16" s="8">
        <v>11</v>
      </c>
      <c r="B16" s="2" t="s">
        <v>586</v>
      </c>
      <c r="C16" s="2" t="s">
        <v>159</v>
      </c>
      <c r="D16" s="5">
        <v>899</v>
      </c>
      <c r="E16" s="3">
        <v>0</v>
      </c>
      <c r="F16" s="5">
        <v>0</v>
      </c>
      <c r="G16" s="5">
        <v>899</v>
      </c>
      <c r="H16" s="9"/>
      <c r="I16" s="5"/>
      <c r="L16" s="2"/>
      <c r="M16" s="13"/>
      <c r="N16" s="10"/>
    </row>
    <row r="17" spans="1:14" ht="12.75">
      <c r="A17" s="8"/>
      <c r="C17" s="2"/>
      <c r="D17" s="5"/>
      <c r="F17" s="5"/>
      <c r="G17" s="5"/>
      <c r="H17" s="9"/>
      <c r="I17" s="5"/>
      <c r="L17" s="2"/>
      <c r="M17" s="13"/>
      <c r="N17" s="10"/>
    </row>
    <row r="18" spans="1:14" ht="12.75">
      <c r="A18" s="8"/>
      <c r="C18" s="2"/>
      <c r="D18" s="5"/>
      <c r="F18" s="5"/>
      <c r="G18" s="5"/>
      <c r="H18" s="9"/>
      <c r="I18" s="5"/>
      <c r="L18" s="2"/>
      <c r="M18" s="13"/>
      <c r="N18" s="3"/>
    </row>
    <row r="19" spans="1:14" ht="12.75">
      <c r="A19" s="8"/>
      <c r="C19" s="2"/>
      <c r="D19" s="5"/>
      <c r="F19" s="5"/>
      <c r="G19" s="5"/>
      <c r="H19" s="9"/>
      <c r="I19" s="5"/>
      <c r="L19" s="2"/>
      <c r="M19" s="13"/>
      <c r="N19" s="3"/>
    </row>
    <row r="20" spans="1:14" ht="12.75">
      <c r="A20" s="8"/>
      <c r="C20" s="2"/>
      <c r="D20" s="5"/>
      <c r="F20" s="5"/>
      <c r="G20" s="5"/>
      <c r="H20" s="9"/>
      <c r="I20" s="5"/>
      <c r="L20" s="2"/>
      <c r="M20" s="13"/>
      <c r="N20" s="3"/>
    </row>
    <row r="21" spans="1:14" ht="12.75">
      <c r="A21" s="8"/>
      <c r="C21" s="2"/>
      <c r="D21" s="5"/>
      <c r="G21" s="5"/>
      <c r="H21" s="9"/>
      <c r="I21" s="5"/>
      <c r="L21" s="2"/>
      <c r="M21" s="13"/>
      <c r="N21" s="3"/>
    </row>
    <row r="22" spans="1:14" ht="12.75">
      <c r="A22" s="8"/>
      <c r="C22" s="2"/>
      <c r="D22" s="5"/>
      <c r="F22" s="5"/>
      <c r="G22" s="5"/>
      <c r="H22" s="9"/>
      <c r="I22" s="5"/>
      <c r="L22" s="2"/>
      <c r="M22" s="13"/>
      <c r="N22" s="3"/>
    </row>
    <row r="23" spans="1:14" ht="12.75">
      <c r="A23" s="8"/>
      <c r="C23" s="2"/>
      <c r="D23" s="5"/>
      <c r="F23" s="5"/>
      <c r="G23" s="5"/>
      <c r="H23" s="9"/>
      <c r="I23" s="5"/>
      <c r="L23" s="2"/>
      <c r="M23" s="13"/>
      <c r="N23" s="3"/>
    </row>
    <row r="24" spans="1:14" ht="12.75">
      <c r="A24" s="8"/>
      <c r="C24" s="2"/>
      <c r="D24" s="5"/>
      <c r="F24" s="5"/>
      <c r="G24" s="5"/>
      <c r="H24" s="9"/>
      <c r="I24" s="5"/>
      <c r="L24" s="12"/>
      <c r="M24" s="13"/>
      <c r="N24" s="3"/>
    </row>
    <row r="25" spans="1:14" ht="12.75">
      <c r="A25" s="8"/>
      <c r="C25" s="2"/>
      <c r="D25" s="5"/>
      <c r="F25" s="5"/>
      <c r="G25" s="5"/>
      <c r="H25" s="9"/>
      <c r="I25" s="5"/>
      <c r="L25" s="2"/>
      <c r="M25" s="12"/>
      <c r="N25" s="3"/>
    </row>
    <row r="26" spans="1:14" ht="12.75">
      <c r="A26" s="8"/>
      <c r="C26" s="2"/>
      <c r="D26" s="5"/>
      <c r="F26" s="5"/>
      <c r="G26" s="5"/>
      <c r="H26" s="9"/>
      <c r="I26" s="8"/>
      <c r="L26" s="13"/>
      <c r="M26" s="13"/>
      <c r="N26" s="3"/>
    </row>
    <row r="27" spans="1:14" ht="12.75">
      <c r="A27" s="8"/>
      <c r="D27" s="5"/>
      <c r="E27" s="19"/>
      <c r="F27" s="5"/>
      <c r="G27" s="5"/>
      <c r="H27" s="9"/>
      <c r="I27" s="8"/>
      <c r="L27" s="13"/>
      <c r="M27" s="13"/>
      <c r="N27" s="3"/>
    </row>
    <row r="28" spans="1:14" ht="12.75">
      <c r="A28" s="8"/>
      <c r="C28" s="2"/>
      <c r="D28" s="5"/>
      <c r="F28" s="5"/>
      <c r="G28" s="5"/>
      <c r="H28" s="14"/>
      <c r="L28" s="13"/>
      <c r="M28" s="13"/>
      <c r="N28" s="3"/>
    </row>
    <row r="29" spans="1:14" ht="12.75">
      <c r="A29" s="8"/>
      <c r="C29" s="2"/>
      <c r="D29" s="5"/>
      <c r="G29" s="5"/>
      <c r="H29" s="14"/>
      <c r="M29" s="13"/>
      <c r="N29" s="3"/>
    </row>
    <row r="30" spans="1:14" ht="12.75">
      <c r="A30" s="8"/>
      <c r="B30" s="20"/>
      <c r="C30" s="32"/>
      <c r="D30" s="5"/>
      <c r="E30" s="19"/>
      <c r="H30" s="14"/>
      <c r="J30" s="14"/>
      <c r="K30" s="14"/>
      <c r="M30" s="12"/>
      <c r="N30" s="3"/>
    </row>
    <row r="31" spans="1:14" ht="12.75">
      <c r="A31" s="8"/>
      <c r="B31" s="18"/>
      <c r="C31" s="18"/>
      <c r="D31" s="5"/>
      <c r="E31" s="5"/>
      <c r="F31" s="5"/>
      <c r="H31" s="14"/>
      <c r="J31" s="14"/>
      <c r="K31" s="14"/>
      <c r="L31" s="10"/>
      <c r="M31" s="13"/>
      <c r="N31" s="3"/>
    </row>
    <row r="32" spans="1:14" ht="12.75">
      <c r="A32" s="8"/>
      <c r="B32" s="18"/>
      <c r="C32" s="18"/>
      <c r="D32" s="5"/>
      <c r="E32" s="5"/>
      <c r="G32" s="5"/>
      <c r="H32" s="14"/>
      <c r="J32" s="14"/>
      <c r="K32" s="14"/>
      <c r="L32" s="10"/>
      <c r="M32" s="13"/>
      <c r="N32" s="33"/>
    </row>
    <row r="33" spans="1:14" ht="12.75">
      <c r="A33" s="8"/>
      <c r="B33" s="20"/>
      <c r="C33" s="32"/>
      <c r="D33" s="5"/>
      <c r="E33" s="17"/>
      <c r="F33" s="5"/>
      <c r="H33" s="14"/>
      <c r="M33" s="13"/>
      <c r="N33" s="33"/>
    </row>
    <row r="34" spans="1:14" ht="12.75">
      <c r="A34" s="8"/>
      <c r="B34" s="20"/>
      <c r="C34" s="32"/>
      <c r="D34" s="5"/>
      <c r="F34" s="5"/>
      <c r="H34" s="14"/>
      <c r="L34" s="10"/>
      <c r="M34" s="13"/>
      <c r="N34" s="33"/>
    </row>
    <row r="35" spans="1:14" ht="12.75">
      <c r="A35" s="8"/>
      <c r="B35" s="18"/>
      <c r="C35" s="18"/>
      <c r="D35" s="5"/>
      <c r="F35" s="5"/>
      <c r="H35" s="14"/>
      <c r="L35" s="10"/>
      <c r="M35" s="13"/>
      <c r="N35" s="33"/>
    </row>
    <row r="36" spans="1:14" ht="12.75">
      <c r="A36" s="8"/>
      <c r="B36" s="18"/>
      <c r="C36" s="18"/>
      <c r="D36" s="5"/>
      <c r="F36" s="5"/>
      <c r="H36" s="14"/>
      <c r="J36" s="14"/>
      <c r="K36" s="14"/>
      <c r="L36" s="10"/>
      <c r="N36" s="33"/>
    </row>
    <row r="37" spans="1:14" ht="12.75">
      <c r="A37" s="8"/>
      <c r="B37" s="18"/>
      <c r="C37" s="18"/>
      <c r="D37" s="5"/>
      <c r="G37" s="5"/>
      <c r="H37" s="14"/>
      <c r="J37" s="14"/>
      <c r="K37" s="14"/>
      <c r="M37" s="10"/>
      <c r="N37" s="33"/>
    </row>
    <row r="38" spans="1:14" ht="12.75">
      <c r="A38" s="8"/>
      <c r="B38" s="18"/>
      <c r="C38" s="18"/>
      <c r="D38" s="5"/>
      <c r="E38" s="5"/>
      <c r="H38" s="14"/>
      <c r="J38" s="14"/>
      <c r="K38" s="14"/>
      <c r="L38" s="34"/>
      <c r="M38" s="10"/>
      <c r="N38" s="33"/>
    </row>
    <row r="39" spans="2:14" ht="12.75">
      <c r="B39" s="14"/>
      <c r="C39" s="18"/>
      <c r="H39" s="14"/>
      <c r="J39" s="14"/>
      <c r="K39" s="14"/>
      <c r="N39" s="33"/>
    </row>
    <row r="40" spans="2:14" ht="12.75">
      <c r="B40" s="14"/>
      <c r="H40" s="14"/>
      <c r="J40" s="14"/>
      <c r="K40" s="14"/>
      <c r="L40" s="34"/>
      <c r="M40" s="10"/>
      <c r="N40" s="3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G18" sqref="G18"/>
    </sheetView>
  </sheetViews>
  <sheetFormatPr defaultColWidth="9.00390625" defaultRowHeight="12.75"/>
  <cols>
    <col min="1" max="1" width="3.50390625" style="2" customWidth="1"/>
    <col min="2" max="2" width="23.00390625" style="2" customWidth="1"/>
    <col min="3" max="3" width="12.75390625" style="2" customWidth="1"/>
    <col min="4" max="4" width="8.625" style="2" customWidth="1"/>
    <col min="5" max="6" width="8.875" style="3" bestFit="1" customWidth="1"/>
    <col min="7" max="7" width="8.875" style="3" customWidth="1"/>
    <col min="8" max="8" width="14.875" style="3" customWidth="1"/>
    <col min="9" max="9" width="3.625" style="2" hidden="1" customWidth="1"/>
    <col min="10" max="10" width="25.875" style="2" customWidth="1"/>
    <col min="11" max="11" width="18.125" style="2" customWidth="1"/>
    <col min="12" max="13" width="8.875" style="3" bestFit="1" customWidth="1"/>
    <col min="14" max="14" width="9.875" style="3" bestFit="1" customWidth="1"/>
    <col min="15" max="16384" width="9.00390625" style="2" customWidth="1"/>
  </cols>
  <sheetData>
    <row r="1" spans="1:12" ht="12.75">
      <c r="A1" s="4" t="s">
        <v>35</v>
      </c>
      <c r="I1" s="4"/>
      <c r="L1" s="5"/>
    </row>
    <row r="2" spans="9:12" ht="12.75">
      <c r="I2" s="4" t="s">
        <v>48</v>
      </c>
      <c r="L2" s="5" t="s">
        <v>0</v>
      </c>
    </row>
    <row r="3" spans="1:14" ht="12.75">
      <c r="A3" s="4" t="s">
        <v>48</v>
      </c>
      <c r="I3" s="4" t="s">
        <v>1</v>
      </c>
      <c r="J3" s="4" t="s">
        <v>578</v>
      </c>
      <c r="K3" s="4" t="s">
        <v>579</v>
      </c>
      <c r="N3" s="5" t="s">
        <v>6</v>
      </c>
    </row>
    <row r="4" spans="1:14" ht="12.75">
      <c r="A4" s="4" t="s">
        <v>1</v>
      </c>
      <c r="B4" s="4" t="s">
        <v>2</v>
      </c>
      <c r="C4" s="4" t="s">
        <v>4</v>
      </c>
      <c r="D4" s="25" t="s">
        <v>9</v>
      </c>
      <c r="E4" s="6">
        <v>40285</v>
      </c>
      <c r="F4" s="6">
        <v>40334</v>
      </c>
      <c r="G4" s="6">
        <v>40355</v>
      </c>
      <c r="J4" s="2" t="s">
        <v>3</v>
      </c>
      <c r="K4" s="2" t="s">
        <v>4</v>
      </c>
      <c r="L4" s="6">
        <v>40285</v>
      </c>
      <c r="M4" s="6">
        <v>40334</v>
      </c>
      <c r="N4" s="5" t="s">
        <v>7</v>
      </c>
    </row>
    <row r="5" spans="6:8" ht="12.75">
      <c r="F5" s="5"/>
      <c r="G5" s="5"/>
      <c r="H5" s="5"/>
    </row>
    <row r="6" spans="1:14" ht="12.75">
      <c r="A6" s="8">
        <v>1</v>
      </c>
      <c r="B6" s="2" t="s">
        <v>133</v>
      </c>
      <c r="C6" s="2" t="s">
        <v>134</v>
      </c>
      <c r="D6" s="5">
        <f>SUM(E6:G6)-MIN(E6:G6)</f>
        <v>1665</v>
      </c>
      <c r="E6" s="3">
        <v>776</v>
      </c>
      <c r="F6" s="5">
        <v>871</v>
      </c>
      <c r="G6" s="5">
        <v>794</v>
      </c>
      <c r="H6" s="5">
        <v>1</v>
      </c>
      <c r="I6" s="5">
        <v>1</v>
      </c>
      <c r="J6" s="35" t="s">
        <v>205</v>
      </c>
      <c r="K6" s="35" t="s">
        <v>71</v>
      </c>
      <c r="L6" s="35" t="s">
        <v>576</v>
      </c>
      <c r="M6" s="13" t="s">
        <v>299</v>
      </c>
      <c r="N6" s="13" t="s">
        <v>299</v>
      </c>
    </row>
    <row r="7" spans="1:14" ht="12.75">
      <c r="A7" s="8">
        <v>2</v>
      </c>
      <c r="B7" s="2" t="s">
        <v>135</v>
      </c>
      <c r="C7" s="2" t="s">
        <v>136</v>
      </c>
      <c r="D7" s="5">
        <f>SUM(E7:G7)-MIN(E7:G7)</f>
        <v>954</v>
      </c>
      <c r="E7" s="3">
        <v>455</v>
      </c>
      <c r="F7" s="5">
        <v>485</v>
      </c>
      <c r="G7" s="5">
        <v>469</v>
      </c>
      <c r="H7" s="5">
        <v>2</v>
      </c>
      <c r="I7" s="5">
        <v>2</v>
      </c>
      <c r="J7" s="35" t="s">
        <v>206</v>
      </c>
      <c r="K7" s="35" t="s">
        <v>73</v>
      </c>
      <c r="L7" s="35" t="s">
        <v>577</v>
      </c>
      <c r="M7" s="13" t="s">
        <v>300</v>
      </c>
      <c r="N7" s="13" t="s">
        <v>300</v>
      </c>
    </row>
    <row r="8" spans="1:14" ht="12.75">
      <c r="A8" s="8">
        <v>3</v>
      </c>
      <c r="B8" s="2" t="s">
        <v>580</v>
      </c>
      <c r="C8" s="2" t="s">
        <v>581</v>
      </c>
      <c r="D8" s="5">
        <v>817</v>
      </c>
      <c r="E8" s="2"/>
      <c r="F8" s="5"/>
      <c r="G8" s="5">
        <v>817</v>
      </c>
      <c r="H8" s="5"/>
      <c r="I8" s="5"/>
      <c r="L8" s="2"/>
      <c r="M8" s="13"/>
      <c r="N8" s="13"/>
    </row>
    <row r="9" spans="1:14" ht="12.75">
      <c r="A9" s="8">
        <v>4</v>
      </c>
      <c r="B9" s="2" t="s">
        <v>601</v>
      </c>
      <c r="C9" s="2" t="s">
        <v>134</v>
      </c>
      <c r="D9" s="5">
        <v>798</v>
      </c>
      <c r="E9" s="2"/>
      <c r="F9" s="5"/>
      <c r="G9" s="5">
        <v>798</v>
      </c>
      <c r="H9" s="5"/>
      <c r="I9" s="5"/>
      <c r="L9" s="2"/>
      <c r="M9" s="13"/>
      <c r="N9" s="13"/>
    </row>
    <row r="10" spans="1:14" ht="12.75">
      <c r="A10" s="8">
        <v>5</v>
      </c>
      <c r="B10" s="2" t="s">
        <v>602</v>
      </c>
      <c r="C10" s="2" t="s">
        <v>581</v>
      </c>
      <c r="D10" s="5">
        <v>654</v>
      </c>
      <c r="E10" s="2"/>
      <c r="F10" s="5"/>
      <c r="G10" s="5">
        <v>654</v>
      </c>
      <c r="H10" s="5"/>
      <c r="I10" s="5"/>
      <c r="L10" s="2"/>
      <c r="M10" s="13"/>
      <c r="N10" s="13"/>
    </row>
    <row r="11" spans="1:14" ht="12.75">
      <c r="A11" s="8">
        <v>6</v>
      </c>
      <c r="B11" s="2" t="s">
        <v>603</v>
      </c>
      <c r="C11" s="2" t="s">
        <v>581</v>
      </c>
      <c r="D11" s="5">
        <v>560</v>
      </c>
      <c r="E11" s="2"/>
      <c r="F11" s="5"/>
      <c r="G11" s="5">
        <v>560</v>
      </c>
      <c r="H11" s="5"/>
      <c r="I11" s="5"/>
      <c r="L11" s="2"/>
      <c r="M11" s="13"/>
      <c r="N11" s="13"/>
    </row>
    <row r="12" spans="1:14" ht="12.75">
      <c r="A12" s="8">
        <v>7</v>
      </c>
      <c r="B12" s="2" t="s">
        <v>604</v>
      </c>
      <c r="C12" s="2" t="s">
        <v>134</v>
      </c>
      <c r="D12" s="5">
        <v>542</v>
      </c>
      <c r="E12" s="2"/>
      <c r="F12" s="5"/>
      <c r="G12" s="5">
        <v>542</v>
      </c>
      <c r="H12" s="5"/>
      <c r="I12" s="5"/>
      <c r="L12" s="2"/>
      <c r="M12" s="13"/>
      <c r="N12" s="13"/>
    </row>
    <row r="13" spans="1:14" ht="12.75">
      <c r="A13" s="8">
        <v>8</v>
      </c>
      <c r="B13" s="2" t="s">
        <v>605</v>
      </c>
      <c r="C13" s="2" t="s">
        <v>134</v>
      </c>
      <c r="D13" s="5">
        <v>509</v>
      </c>
      <c r="E13" s="2"/>
      <c r="F13" s="5"/>
      <c r="G13" s="5">
        <v>509</v>
      </c>
      <c r="H13" s="5"/>
      <c r="I13" s="5"/>
      <c r="L13" s="2"/>
      <c r="M13" s="10"/>
      <c r="N13" s="13"/>
    </row>
    <row r="14" spans="1:14" ht="12.75">
      <c r="A14" s="8">
        <v>9</v>
      </c>
      <c r="B14" s="2" t="s">
        <v>606</v>
      </c>
      <c r="C14" s="2" t="s">
        <v>134</v>
      </c>
      <c r="D14" s="5">
        <v>439</v>
      </c>
      <c r="E14" s="2"/>
      <c r="F14" s="5"/>
      <c r="G14" s="5">
        <v>439</v>
      </c>
      <c r="H14" s="5"/>
      <c r="I14" s="5"/>
      <c r="L14" s="2"/>
      <c r="M14" s="13"/>
      <c r="N14" s="13"/>
    </row>
    <row r="15" spans="1:14" ht="12.75">
      <c r="A15" s="8">
        <v>10</v>
      </c>
      <c r="B15" s="2" t="s">
        <v>607</v>
      </c>
      <c r="C15" s="2" t="s">
        <v>581</v>
      </c>
      <c r="D15" s="5">
        <v>425</v>
      </c>
      <c r="E15" s="2"/>
      <c r="F15" s="5"/>
      <c r="G15" s="5">
        <v>425</v>
      </c>
      <c r="H15" s="5"/>
      <c r="I15" s="5"/>
      <c r="L15" s="2"/>
      <c r="M15" s="13"/>
      <c r="N15" s="13"/>
    </row>
    <row r="16" spans="1:14" ht="12.75">
      <c r="A16" s="8">
        <v>11</v>
      </c>
      <c r="B16" s="2" t="s">
        <v>608</v>
      </c>
      <c r="C16" s="2" t="s">
        <v>581</v>
      </c>
      <c r="D16" s="5">
        <v>363</v>
      </c>
      <c r="E16" s="2"/>
      <c r="F16" s="5"/>
      <c r="G16" s="5">
        <v>363</v>
      </c>
      <c r="H16" s="5"/>
      <c r="I16" s="5"/>
      <c r="L16" s="2"/>
      <c r="M16" s="13"/>
      <c r="N16" s="13"/>
    </row>
    <row r="17" spans="1:14" ht="12.75">
      <c r="A17" s="8">
        <v>12</v>
      </c>
      <c r="B17" s="2" t="s">
        <v>609</v>
      </c>
      <c r="C17" s="2" t="s">
        <v>134</v>
      </c>
      <c r="D17" s="5">
        <v>216</v>
      </c>
      <c r="E17" s="2"/>
      <c r="F17" s="5"/>
      <c r="G17" s="5">
        <v>216</v>
      </c>
      <c r="H17" s="5"/>
      <c r="I17" s="5"/>
      <c r="L17" s="2"/>
      <c r="M17" s="13"/>
      <c r="N17" s="13"/>
    </row>
    <row r="18" spans="1:14" ht="12.75">
      <c r="A18" s="8">
        <v>13</v>
      </c>
      <c r="B18" s="2" t="s">
        <v>610</v>
      </c>
      <c r="C18" s="2" t="s">
        <v>581</v>
      </c>
      <c r="D18" s="5">
        <v>89</v>
      </c>
      <c r="F18" s="5"/>
      <c r="G18" s="5">
        <v>89</v>
      </c>
      <c r="H18" s="5"/>
      <c r="I18" s="5"/>
      <c r="M18" s="13"/>
      <c r="N18" s="13"/>
    </row>
    <row r="19" spans="1:14" ht="12.75">
      <c r="A19" s="8"/>
      <c r="D19" s="5"/>
      <c r="F19" s="5"/>
      <c r="G19" s="5"/>
      <c r="H19" s="5"/>
      <c r="I19" s="5"/>
      <c r="M19" s="13"/>
      <c r="N19" s="13"/>
    </row>
    <row r="20" spans="1:14" ht="12.75">
      <c r="A20" s="8"/>
      <c r="D20" s="5"/>
      <c r="F20" s="5"/>
      <c r="G20" s="5"/>
      <c r="H20" s="5"/>
      <c r="I20" s="5"/>
      <c r="M20" s="13"/>
      <c r="N20" s="13"/>
    </row>
    <row r="21" spans="1:14" ht="12.75">
      <c r="A21" s="8"/>
      <c r="D21" s="5"/>
      <c r="F21" s="5"/>
      <c r="G21" s="5"/>
      <c r="H21" s="5"/>
      <c r="I21" s="5"/>
      <c r="M21" s="10"/>
      <c r="N21" s="13"/>
    </row>
    <row r="22" spans="1:14" ht="12.75">
      <c r="A22" s="8"/>
      <c r="D22" s="5"/>
      <c r="F22" s="5"/>
      <c r="G22" s="5"/>
      <c r="H22" s="5"/>
      <c r="I22" s="5"/>
      <c r="M22" s="13"/>
      <c r="N22" s="13"/>
    </row>
    <row r="23" spans="1:14" ht="12.75">
      <c r="A23" s="8"/>
      <c r="D23" s="5"/>
      <c r="F23" s="5"/>
      <c r="G23" s="5"/>
      <c r="H23" s="5"/>
      <c r="I23" s="5"/>
      <c r="L23" s="2"/>
      <c r="M23" s="13"/>
      <c r="N23" s="13"/>
    </row>
    <row r="24" spans="1:14" ht="12.75">
      <c r="A24" s="8"/>
      <c r="D24" s="5"/>
      <c r="F24" s="5"/>
      <c r="G24" s="5"/>
      <c r="H24" s="5"/>
      <c r="I24" s="5"/>
      <c r="L24" s="2"/>
      <c r="M24" s="13"/>
      <c r="N24" s="13"/>
    </row>
    <row r="25" spans="1:14" ht="12.75">
      <c r="A25" s="8"/>
      <c r="E25" s="5"/>
      <c r="F25" s="2"/>
      <c r="H25" s="5"/>
      <c r="I25" s="5"/>
      <c r="J25" s="15"/>
      <c r="K25" s="15"/>
      <c r="L25" s="10"/>
      <c r="M25" s="10"/>
      <c r="N25" s="10"/>
    </row>
    <row r="26" spans="1:14" ht="12.75">
      <c r="A26" s="8"/>
      <c r="E26" s="5"/>
      <c r="F26" s="2"/>
      <c r="H26" s="5"/>
      <c r="I26" s="5"/>
      <c r="J26" s="22"/>
      <c r="K26" s="22"/>
      <c r="M26" s="10"/>
      <c r="N26" s="10"/>
    </row>
    <row r="27" spans="1:14" ht="12.75">
      <c r="A27" s="8"/>
      <c r="E27" s="5"/>
      <c r="F27" s="5"/>
      <c r="G27" s="5"/>
      <c r="H27" s="5"/>
      <c r="I27" s="5"/>
      <c r="J27" s="22"/>
      <c r="K27" s="22"/>
      <c r="L27" s="10"/>
      <c r="M27" s="10"/>
      <c r="N27" s="10"/>
    </row>
    <row r="28" spans="1:14" ht="12.75">
      <c r="A28" s="8"/>
      <c r="E28" s="5"/>
      <c r="F28" s="2"/>
      <c r="G28" s="5"/>
      <c r="H28" s="5"/>
      <c r="I28" s="5"/>
      <c r="L28" s="2"/>
      <c r="M28" s="13"/>
      <c r="N28" s="13"/>
    </row>
    <row r="29" spans="1:14" ht="12.75">
      <c r="A29" s="8"/>
      <c r="E29" s="5"/>
      <c r="F29" s="5"/>
      <c r="G29" s="5"/>
      <c r="H29" s="5"/>
      <c r="I29" s="5"/>
      <c r="L29" s="2"/>
      <c r="M29" s="13"/>
      <c r="N29" s="13"/>
    </row>
    <row r="30" spans="1:14" ht="12.75">
      <c r="A30" s="8"/>
      <c r="B30" s="8"/>
      <c r="C30" s="18"/>
      <c r="D30" s="15"/>
      <c r="E30" s="5"/>
      <c r="F30" s="5"/>
      <c r="H30" s="5"/>
      <c r="I30" s="5"/>
      <c r="J30" s="22"/>
      <c r="K30" s="22"/>
      <c r="N30" s="10"/>
    </row>
    <row r="31" spans="1:14" ht="12.75">
      <c r="A31" s="8"/>
      <c r="E31" s="5"/>
      <c r="F31" s="2"/>
      <c r="G31" s="5"/>
      <c r="H31" s="5"/>
      <c r="I31" s="5"/>
      <c r="L31" s="2"/>
      <c r="N31" s="13"/>
    </row>
    <row r="32" spans="1:14" ht="12.75">
      <c r="A32" s="8"/>
      <c r="B32" s="8"/>
      <c r="C32" s="18"/>
      <c r="D32" s="15"/>
      <c r="E32" s="5"/>
      <c r="F32" s="5"/>
      <c r="G32" s="5"/>
      <c r="H32" s="5"/>
      <c r="J32" s="14"/>
      <c r="K32" s="14"/>
      <c r="L32" s="10"/>
      <c r="M32" s="10"/>
      <c r="N32" s="10"/>
    </row>
    <row r="33" spans="2:14" ht="12.75">
      <c r="B33" s="8"/>
      <c r="C33" s="18"/>
      <c r="D33" s="18"/>
      <c r="E33" s="5"/>
      <c r="F33" s="5"/>
      <c r="G33" s="5"/>
      <c r="J33" s="14"/>
      <c r="K33" s="14"/>
      <c r="L33" s="10"/>
      <c r="M33" s="10"/>
      <c r="N33" s="10"/>
    </row>
    <row r="34" spans="2:14" ht="12.75">
      <c r="B34" s="8"/>
      <c r="C34" s="18"/>
      <c r="D34" s="18"/>
      <c r="E34" s="5"/>
      <c r="F34" s="5"/>
      <c r="H34" s="5"/>
      <c r="J34" s="14"/>
      <c r="K34" s="14"/>
      <c r="M34" s="10"/>
      <c r="N34" s="10"/>
    </row>
    <row r="35" spans="2:14" ht="12.75">
      <c r="B35" s="8"/>
      <c r="C35" s="18"/>
      <c r="D35" s="18"/>
      <c r="E35" s="5"/>
      <c r="F35" s="5"/>
      <c r="H35" s="5"/>
      <c r="J35" s="14"/>
      <c r="K35" s="14"/>
      <c r="L35" s="10"/>
      <c r="M35" s="10"/>
      <c r="N35" s="10"/>
    </row>
    <row r="36" spans="2:14" ht="12.75">
      <c r="B36" s="8"/>
      <c r="C36" s="18"/>
      <c r="D36" s="18"/>
      <c r="E36" s="5"/>
      <c r="F36" s="5"/>
      <c r="J36" s="14"/>
      <c r="K36" s="14"/>
      <c r="L36" s="10"/>
      <c r="M36" s="10"/>
      <c r="N36" s="10"/>
    </row>
    <row r="37" spans="2:14" ht="12.75">
      <c r="B37" s="8"/>
      <c r="C37" s="18"/>
      <c r="D37" s="18"/>
      <c r="E37" s="5"/>
      <c r="F37" s="5"/>
      <c r="G37" s="5"/>
      <c r="J37" s="14"/>
      <c r="K37" s="14"/>
      <c r="L37" s="10"/>
      <c r="N37" s="10"/>
    </row>
    <row r="38" spans="5:14" ht="12.75">
      <c r="E38" s="5"/>
      <c r="J38" s="14"/>
      <c r="K38" s="14"/>
      <c r="M38" s="10"/>
      <c r="N38" s="10"/>
    </row>
    <row r="39" spans="2:14" ht="12.75">
      <c r="B39" s="14"/>
      <c r="C39" s="14"/>
      <c r="D39" s="14"/>
      <c r="E39" s="5"/>
      <c r="J39" s="14"/>
      <c r="K39" s="14"/>
      <c r="L39" s="34"/>
      <c r="M39" s="10"/>
      <c r="N39" s="10"/>
    </row>
    <row r="40" spans="2:14" ht="12.75">
      <c r="B40" s="14"/>
      <c r="C40" s="14"/>
      <c r="D40" s="14"/>
      <c r="E40" s="5"/>
      <c r="J40" s="14"/>
      <c r="K40" s="14"/>
      <c r="N40" s="10"/>
    </row>
    <row r="41" spans="10:14" ht="12.75">
      <c r="J41" s="14"/>
      <c r="K41" s="14"/>
      <c r="L41" s="34"/>
      <c r="M41" s="10"/>
      <c r="N41" s="10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v.Dijk</dc:creator>
  <cp:keywords/>
  <dc:description/>
  <cp:lastModifiedBy>Pieter</cp:lastModifiedBy>
  <cp:lastPrinted>2010-06-26T14:00:49Z</cp:lastPrinted>
  <dcterms:created xsi:type="dcterms:W3CDTF">2001-11-05T11:29:39Z</dcterms:created>
  <dcterms:modified xsi:type="dcterms:W3CDTF">2010-07-21T15:41:29Z</dcterms:modified>
  <cp:category/>
  <cp:version/>
  <cp:contentType/>
  <cp:contentStatus/>
</cp:coreProperties>
</file>